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arshsingh\Desktop\Datascience\PowerBI\"/>
    </mc:Choice>
  </mc:AlternateContent>
  <xr:revisionPtr revIDLastSave="0" documentId="13_ncr:1_{D333D0B1-2A6E-4BDC-AA4D-1588B2D0A544}" xr6:coauthVersionLast="47" xr6:coauthVersionMax="47" xr10:uidLastSave="{00000000-0000-0000-0000-000000000000}"/>
  <bookViews>
    <workbookView xWindow="0" yWindow="0" windowWidth="19200" windowHeight="10080" firstSheet="1" activeTab="3" autoFilterDateGrouping="0" xr2:uid="{00000000-000D-0000-FFFF-FFFF00000000}"/>
  </bookViews>
  <sheets>
    <sheet name="Titanic-Original Dataset" sheetId="3" r:id="rId1"/>
    <sheet name="About Dataset" sheetId="2" r:id="rId2"/>
    <sheet name="Titanic-Transformed Dataset" sheetId="1" r:id="rId3"/>
    <sheet name="The Dashboard" sheetId="5" r:id="rId4"/>
    <sheet name="Sheet1" sheetId="10" r:id="rId5"/>
    <sheet name="Sheet2" sheetId="6" r:id="rId6"/>
    <sheet name="Sheet3" sheetId="7" r:id="rId7"/>
    <sheet name="Sheet4" sheetId="8" r:id="rId8"/>
    <sheet name="Sheet5" sheetId="9" r:id="rId9"/>
    <sheet name="Shortcuts" sheetId="4" r:id="rId10"/>
  </sheets>
  <calcPr calcId="191029"/>
  <customWorkbookViews>
    <customWorkbookView name="Clients" guid="{0A52BF51-C561-449E-96D2-5290D900CC3C}" includePrintSettings="0" includeHiddenRowCol="0" maximized="1" xWindow="-11" yWindow="-11" windowWidth="1942" windowHeight="1030" activeSheetId="3" showComments="commIndAndComment"/>
    <customWorkbookView name="Myself" guid="{7F83D94C-D3F8-465F-9BD4-4DD0C199F61C}" maximized="1" xWindow="-11" yWindow="-11" windowWidth="1942" windowHeight="1030" activeSheetId="3" showComments="commIndAndComment"/>
  </customWorkbookViews>
  <pivotCaches>
    <pivotCache cacheId="0" r:id="rId11"/>
    <pivotCache cacheId="1" r:id="rId12"/>
    <pivotCache cacheId="2" r:id="rId13"/>
    <pivotCache cacheId="3" r:id="rId14"/>
    <pivotCache cacheId="4" r:id="rId15"/>
  </pivotCaches>
  <fileRecoveryPr repairLoad="1"/>
</workbook>
</file>

<file path=xl/calcChain.xml><?xml version="1.0" encoding="utf-8"?>
<calcChain xmlns="http://schemas.openxmlformats.org/spreadsheetml/2006/main">
  <c r="O2" i="1" l="1"/>
  <c r="O3" i="1"/>
  <c r="G8" i="5"/>
  <c r="O4" i="1"/>
  <c r="O8" i="1"/>
  <c r="O7" i="1"/>
  <c r="O6" i="1"/>
  <c r="O5" i="1"/>
  <c r="L3" i="1"/>
  <c r="G10" i="5" s="1"/>
  <c r="V10" i="5"/>
  <c r="V8" i="5"/>
  <c r="V6" i="5"/>
  <c r="V4" i="5"/>
  <c r="K2" i="1"/>
  <c r="G6" i="5"/>
  <c r="G4" i="5"/>
  <c r="M8" i="4"/>
  <c r="N11" i="4"/>
  <c r="L641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</calcChain>
</file>

<file path=xl/sharedStrings.xml><?xml version="1.0" encoding="utf-8"?>
<sst xmlns="http://schemas.openxmlformats.org/spreadsheetml/2006/main" count="1920" uniqueCount="112">
  <si>
    <t>PassengerId</t>
  </si>
  <si>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</si>
  <si>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</si>
  <si>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</si>
  <si>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</si>
  <si>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</si>
  <si>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</si>
  <si>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</si>
  <si>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</si>
  <si>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</si>
  <si>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female</t>
  </si>
  <si>
    <t>About Dataset</t>
  </si>
  <si>
    <t>The Titanic Passenger dataset provides information about passengers who were aboard the RMS Titanic during its ill-fated maiden voyage. This dataset is often used for exploring patterns and factors associated with survival on the Titanic.</t>
  </si>
  <si>
    <t>The dataset includes the following columns:</t>
  </si>
  <si>
    <t>PassengerId: Unique identifier for each passenger.</t>
  </si>
  <si>
    <t>Sex: Gender of the passenger.</t>
  </si>
  <si>
    <t>Age: Age of the passenger.</t>
  </si>
  <si>
    <t>SibSp: Number of siblings/spouses aboard the Titanic.</t>
  </si>
  <si>
    <t>Parch: Number of parents/children aboard the Titanic.</t>
  </si>
  <si>
    <t>Fare: Fare paid by the passenger.</t>
  </si>
  <si>
    <t>Embarked: Port of embarkation (C = Cherbourg, Q = Queenstown, S = Southampton).</t>
  </si>
  <si>
    <t>Survived: Survival status of the passenger (0 = Not Survived, Cherbourg = Survived).</t>
  </si>
  <si>
    <t>Pclass: Passenger class (Cherbourg = First class, 2 = Second class, 3 = Third class).</t>
  </si>
  <si>
    <t>Shortcuts</t>
  </si>
  <si>
    <t>ctrl+F</t>
  </si>
  <si>
    <t>Find &amp; replace Shortcut</t>
  </si>
  <si>
    <t>ctrl+H</t>
  </si>
  <si>
    <t>Replace Shortcut</t>
  </si>
  <si>
    <t>ctrl+Z</t>
  </si>
  <si>
    <t>undo</t>
  </si>
  <si>
    <t>ctrl+y</t>
  </si>
  <si>
    <t>re do</t>
  </si>
  <si>
    <t>ctrl+G</t>
  </si>
  <si>
    <t>Go to</t>
  </si>
  <si>
    <t>ctrl+1</t>
  </si>
  <si>
    <t>ctrl+2</t>
  </si>
  <si>
    <t>bold/unbold</t>
  </si>
  <si>
    <t>ctrl+B</t>
  </si>
  <si>
    <t>ctrl+9</t>
  </si>
  <si>
    <t>Hide/unhide rows</t>
  </si>
  <si>
    <t>ctrl+0</t>
  </si>
  <si>
    <t>Hide/unhide columns</t>
  </si>
  <si>
    <t>ctrl+k</t>
  </si>
  <si>
    <t>used to create a hyperlink</t>
  </si>
  <si>
    <t>ctrl+O</t>
  </si>
  <si>
    <t>Used to open another file of excel</t>
  </si>
  <si>
    <t>ctrl+Q</t>
  </si>
  <si>
    <t>Select cells for charts and sparkline</t>
  </si>
  <si>
    <t>Alt</t>
  </si>
  <si>
    <t>get options done using only keys</t>
  </si>
  <si>
    <t>ctrl+N</t>
  </si>
  <si>
    <t>New workbook</t>
  </si>
  <si>
    <t>Ctrl+X---&gt; Alt +H+I+E</t>
  </si>
  <si>
    <t>Relocate a selected data from one column to another</t>
  </si>
  <si>
    <t>ctrl+E</t>
  </si>
  <si>
    <t>ctrl+Enter</t>
  </si>
  <si>
    <t>Copy and execute the formula based calculation down the entire column</t>
  </si>
  <si>
    <t>ctrl+ ~</t>
  </si>
  <si>
    <t>show formulas applied throughout the sheet</t>
  </si>
  <si>
    <t>Shift+F2</t>
  </si>
  <si>
    <t>New comment</t>
  </si>
  <si>
    <t>ctrl+D</t>
  </si>
  <si>
    <t>Ctrl+R</t>
  </si>
  <si>
    <t xml:space="preserve">Right fill </t>
  </si>
  <si>
    <t>Down Fill with top row</t>
  </si>
  <si>
    <t>Flash fill for custom column creation</t>
  </si>
  <si>
    <t>Ticket Class</t>
  </si>
  <si>
    <t>Could Survived?</t>
  </si>
  <si>
    <t>Passenger Class</t>
  </si>
  <si>
    <t>Age Category</t>
  </si>
  <si>
    <t>Female</t>
  </si>
  <si>
    <t>change data type,font, allignment,fill,protection</t>
  </si>
  <si>
    <t>Functions</t>
  </si>
  <si>
    <t>PEDMAS</t>
  </si>
  <si>
    <t>product</t>
  </si>
  <si>
    <t>exponentia;</t>
  </si>
  <si>
    <t>divide</t>
  </si>
  <si>
    <t>multiply</t>
  </si>
  <si>
    <t>add\</t>
  </si>
  <si>
    <t>subtract</t>
  </si>
  <si>
    <t>Singh</t>
  </si>
  <si>
    <t>Adarsh</t>
  </si>
  <si>
    <t>in the find and replace * is used to elect everything after a character.</t>
  </si>
  <si>
    <t>eg…. /* will select everything after /</t>
  </si>
  <si>
    <t>similarly ? Is used to select a single character , /? Will select a single character after /</t>
  </si>
  <si>
    <t>~* can be used to remove ever * value in a column to be replaced</t>
  </si>
  <si>
    <t>wildcards in excel</t>
  </si>
  <si>
    <t>Titanic:- Survival Analysis</t>
  </si>
  <si>
    <t>Total no. of Passengers:-</t>
  </si>
  <si>
    <t>Total no. of Survivers:-</t>
  </si>
  <si>
    <t>Sum of Survived</t>
  </si>
  <si>
    <t>Cherbourg</t>
  </si>
  <si>
    <t>Queenstown</t>
  </si>
  <si>
    <t>Southampton</t>
  </si>
  <si>
    <t>First Class</t>
  </si>
  <si>
    <t>Second Class</t>
  </si>
  <si>
    <t>Third Class</t>
  </si>
  <si>
    <t>Children</t>
  </si>
  <si>
    <t>Middle Aged</t>
  </si>
  <si>
    <t>Old Age</t>
  </si>
  <si>
    <t>Seniors</t>
  </si>
  <si>
    <t>Teenagers</t>
  </si>
  <si>
    <t>Young</t>
  </si>
  <si>
    <t>Children Death Ratio:-</t>
  </si>
  <si>
    <t>Female Death Ratio:-</t>
  </si>
  <si>
    <t>Avg. Age of Survivers:-</t>
  </si>
  <si>
    <t>Avg. Age of Victims:-</t>
  </si>
  <si>
    <t>Avg. Fare of Victims:-</t>
  </si>
  <si>
    <t>Avg. Fare of Survivers:-</t>
  </si>
  <si>
    <t>Category</t>
  </si>
  <si>
    <t>Death Ratio</t>
  </si>
  <si>
    <t>Sum of 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</si>
</sst>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 &quot;₹&quot;\ * #,##0.00_ ;_ &quot;₹&quot;\ * \-#,##0.00_ ;_ &quot;₹&quot;\ * &quot;-&quot;??_ ;_ @_ "/>
    <numFmt numFmtId="164" formatCode="&quot;₹&quot;\ #,##0.00"/>
    <numFmt numFmtId="165" formatCode="_-[$$-409]* #,##0.00_ ;_-[$$-409]* \-#,##0.00\ ;_-[$$-409]* &quot;-&quot;??_ ;_-@_ "/>
    <numFmt numFmtId="166" formatCode="0.000"/>
    <numFmt numFmtId="167" formatCode="0.000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202124"/>
      <name val="Inherit"/>
    </font>
    <font>
      <b/>
      <sz val="11"/>
      <color rgb="FF3C4043"/>
      <name val="Arial Black"/>
      <family val="2"/>
    </font>
    <font>
      <b/>
      <u/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0"/>
      <name val="Gadugi"/>
      <family val="2"/>
    </font>
    <font>
      <b/>
      <sz val="18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03">
    <xf numFmtId="0" fontId="0" fillId="0" borderId="0" xfId="0"/>
    <xf numFmtId="0" fontId="19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  <xf numFmtId="0" fontId="0" fillId="33" borderId="0" xfId="0" applyFill="1"/>
    <xf numFmtId="0" fontId="20" fillId="0" borderId="0" xfId="0" applyFont="1"/>
    <xf numFmtId="49" fontId="0" fillId="0" borderId="0" xfId="0" applyNumberFormat="1"/>
    <xf numFmtId="0" fontId="16" fillId="0" borderId="0" xfId="0" applyFont="1"/>
    <xf numFmtId="0" fontId="21" fillId="34" borderId="0" xfId="0" applyFont="1" applyFill="1"/>
    <xf numFmtId="0" fontId="0" fillId="34" borderId="0" xfId="0" applyFill="1"/>
    <xf numFmtId="0" fontId="20" fillId="35" borderId="0" xfId="0" applyFont="1" applyFill="1"/>
    <xf numFmtId="0" fontId="20" fillId="33" borderId="10" xfId="0" applyFont="1" applyFill="1" applyBorder="1"/>
    <xf numFmtId="0" fontId="16" fillId="0" borderId="11" xfId="0" applyFont="1" applyBorder="1"/>
    <xf numFmtId="164" fontId="0" fillId="0" borderId="0" xfId="0" applyNumberFormat="1"/>
    <xf numFmtId="0" fontId="0" fillId="36" borderId="12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37" borderId="15" xfId="0" applyFill="1" applyBorder="1"/>
    <xf numFmtId="0" fontId="0" fillId="38" borderId="0" xfId="0" applyFill="1"/>
    <xf numFmtId="0" fontId="0" fillId="37" borderId="0" xfId="0" applyFill="1"/>
    <xf numFmtId="0" fontId="0" fillId="37" borderId="16" xfId="0" applyFill="1" applyBorder="1"/>
    <xf numFmtId="0" fontId="0" fillId="36" borderId="15" xfId="0" applyFill="1" applyBorder="1"/>
    <xf numFmtId="0" fontId="0" fillId="36" borderId="16" xfId="0" applyFill="1" applyBorder="1"/>
    <xf numFmtId="0" fontId="0" fillId="36" borderId="17" xfId="0" applyFill="1" applyBorder="1"/>
    <xf numFmtId="0" fontId="0" fillId="36" borderId="18" xfId="0" applyFill="1" applyBorder="1"/>
    <xf numFmtId="0" fontId="0" fillId="36" borderId="19" xfId="0" applyFill="1" applyBorder="1"/>
    <xf numFmtId="0" fontId="0" fillId="38" borderId="12" xfId="0" applyFill="1" applyBorder="1"/>
    <xf numFmtId="0" fontId="0" fillId="37" borderId="13" xfId="0" applyFill="1" applyBorder="1"/>
    <xf numFmtId="0" fontId="0" fillId="38" borderId="13" xfId="0" applyFill="1" applyBorder="1"/>
    <xf numFmtId="0" fontId="0" fillId="38" borderId="14" xfId="0" applyFill="1" applyBorder="1"/>
    <xf numFmtId="0" fontId="0" fillId="38" borderId="15" xfId="0" applyFill="1" applyBorder="1"/>
    <xf numFmtId="0" fontId="0" fillId="38" borderId="16" xfId="0" applyFill="1" applyBorder="1"/>
    <xf numFmtId="0" fontId="0" fillId="38" borderId="17" xfId="0" applyFill="1" applyBorder="1"/>
    <xf numFmtId="0" fontId="0" fillId="37" borderId="18" xfId="0" applyFill="1" applyBorder="1"/>
    <xf numFmtId="0" fontId="0" fillId="38" borderId="18" xfId="0" applyFill="1" applyBorder="1"/>
    <xf numFmtId="0" fontId="0" fillId="38" borderId="19" xfId="0" applyFill="1" applyBorder="1"/>
    <xf numFmtId="0" fontId="0" fillId="40" borderId="13" xfId="0" applyFill="1" applyBorder="1"/>
    <xf numFmtId="0" fontId="0" fillId="40" borderId="26" xfId="0" applyFill="1" applyBorder="1"/>
    <xf numFmtId="0" fontId="0" fillId="41" borderId="20" xfId="0" applyFill="1" applyBorder="1"/>
    <xf numFmtId="0" fontId="0" fillId="0" borderId="0" xfId="0" pivotButton="1"/>
    <xf numFmtId="165" fontId="21" fillId="34" borderId="0" xfId="42" applyNumberFormat="1" applyFont="1" applyFill="1"/>
    <xf numFmtId="165" fontId="0" fillId="0" borderId="0" xfId="42" applyNumberFormat="1" applyFont="1"/>
    <xf numFmtId="167" fontId="0" fillId="0" borderId="0" xfId="0" applyNumberFormat="1"/>
    <xf numFmtId="166" fontId="24" fillId="42" borderId="28" xfId="0" applyNumberFormat="1" applyFont="1" applyFill="1" applyBorder="1" applyAlignment="1">
      <alignment horizontal="center" vertical="center"/>
    </xf>
    <xf numFmtId="166" fontId="17" fillId="42" borderId="28" xfId="0" applyNumberFormat="1" applyFont="1" applyFill="1" applyBorder="1" applyAlignment="1">
      <alignment horizontal="center" vertical="center"/>
    </xf>
    <xf numFmtId="166" fontId="17" fillId="42" borderId="0" xfId="0" applyNumberFormat="1" applyFont="1" applyFill="1" applyAlignment="1">
      <alignment horizontal="center" vertical="center"/>
    </xf>
    <xf numFmtId="0" fontId="22" fillId="41" borderId="27" xfId="0" applyFont="1" applyFill="1" applyBorder="1" applyAlignment="1">
      <alignment horizontal="left" vertical="center"/>
    </xf>
    <xf numFmtId="0" fontId="0" fillId="41" borderId="28" xfId="0" applyFill="1" applyBorder="1" applyAlignment="1">
      <alignment horizontal="left" vertical="center"/>
    </xf>
    <xf numFmtId="0" fontId="0" fillId="41" borderId="29" xfId="0" applyFill="1" applyBorder="1" applyAlignment="1">
      <alignment horizontal="left" vertical="center"/>
    </xf>
    <xf numFmtId="0" fontId="0" fillId="41" borderId="23" xfId="0" applyFill="1" applyBorder="1" applyAlignment="1">
      <alignment horizontal="left" vertical="center"/>
    </xf>
    <xf numFmtId="0" fontId="0" fillId="41" borderId="24" xfId="0" applyFill="1" applyBorder="1" applyAlignment="1">
      <alignment horizontal="left" vertical="center"/>
    </xf>
    <xf numFmtId="0" fontId="0" fillId="41" borderId="25" xfId="0" applyFill="1" applyBorder="1" applyAlignment="1">
      <alignment horizontal="left" vertical="center"/>
    </xf>
    <xf numFmtId="0" fontId="22" fillId="41" borderId="27" xfId="0" applyFont="1" applyFill="1" applyBorder="1" applyAlignment="1">
      <alignment horizontal="center" vertical="center"/>
    </xf>
    <xf numFmtId="0" fontId="0" fillId="41" borderId="28" xfId="0" applyFill="1" applyBorder="1" applyAlignment="1">
      <alignment horizontal="center" vertical="center"/>
    </xf>
    <xf numFmtId="0" fontId="0" fillId="41" borderId="23" xfId="0" applyFill="1" applyBorder="1" applyAlignment="1">
      <alignment horizontal="center" vertical="center"/>
    </xf>
    <xf numFmtId="0" fontId="0" fillId="41" borderId="24" xfId="0" applyFill="1" applyBorder="1" applyAlignment="1">
      <alignment horizontal="center" vertical="center"/>
    </xf>
    <xf numFmtId="0" fontId="24" fillId="42" borderId="42" xfId="0" applyFont="1" applyFill="1" applyBorder="1" applyAlignment="1">
      <alignment horizontal="left" vertical="center"/>
    </xf>
    <xf numFmtId="0" fontId="17" fillId="42" borderId="43" xfId="0" applyFont="1" applyFill="1" applyBorder="1" applyAlignment="1">
      <alignment horizontal="left" vertical="center"/>
    </xf>
    <xf numFmtId="0" fontId="17" fillId="42" borderId="44" xfId="0" applyFont="1" applyFill="1" applyBorder="1" applyAlignment="1">
      <alignment horizontal="left" vertical="center"/>
    </xf>
    <xf numFmtId="0" fontId="17" fillId="42" borderId="23" xfId="0" applyFont="1" applyFill="1" applyBorder="1" applyAlignment="1">
      <alignment horizontal="left" vertical="center"/>
    </xf>
    <xf numFmtId="0" fontId="17" fillId="42" borderId="24" xfId="0" applyFont="1" applyFill="1" applyBorder="1" applyAlignment="1">
      <alignment horizontal="left" vertical="center"/>
    </xf>
    <xf numFmtId="0" fontId="17" fillId="42" borderId="45" xfId="0" applyFont="1" applyFill="1" applyBorder="1" applyAlignment="1">
      <alignment horizontal="left" vertical="center"/>
    </xf>
    <xf numFmtId="166" fontId="24" fillId="42" borderId="46" xfId="0" applyNumberFormat="1" applyFont="1" applyFill="1" applyBorder="1" applyAlignment="1">
      <alignment horizontal="center" vertical="center"/>
    </xf>
    <xf numFmtId="166" fontId="17" fillId="42" borderId="43" xfId="0" applyNumberFormat="1" applyFont="1" applyFill="1" applyBorder="1" applyAlignment="1">
      <alignment horizontal="center" vertical="center"/>
    </xf>
    <xf numFmtId="166" fontId="17" fillId="42" borderId="47" xfId="0" applyNumberFormat="1" applyFont="1" applyFill="1" applyBorder="1" applyAlignment="1">
      <alignment horizontal="center" vertical="center"/>
    </xf>
    <xf numFmtId="166" fontId="17" fillId="42" borderId="24" xfId="0" applyNumberFormat="1" applyFont="1" applyFill="1" applyBorder="1" applyAlignment="1">
      <alignment horizontal="center" vertical="center"/>
    </xf>
    <xf numFmtId="0" fontId="24" fillId="42" borderId="35" xfId="0" applyFont="1" applyFill="1" applyBorder="1" applyAlignment="1">
      <alignment horizontal="left" vertical="center"/>
    </xf>
    <xf numFmtId="0" fontId="17" fillId="42" borderId="35" xfId="0" applyFont="1" applyFill="1" applyBorder="1" applyAlignment="1">
      <alignment horizontal="left" vertical="center"/>
    </xf>
    <xf numFmtId="0" fontId="17" fillId="42" borderId="36" xfId="0" applyFont="1" applyFill="1" applyBorder="1" applyAlignment="1">
      <alignment horizontal="left" vertical="center"/>
    </xf>
    <xf numFmtId="0" fontId="17" fillId="42" borderId="20" xfId="0" applyFont="1" applyFill="1" applyBorder="1" applyAlignment="1">
      <alignment horizontal="left" vertical="center"/>
    </xf>
    <xf numFmtId="0" fontId="17" fillId="42" borderId="37" xfId="0" applyFont="1" applyFill="1" applyBorder="1" applyAlignment="1">
      <alignment horizontal="left" vertical="center"/>
    </xf>
    <xf numFmtId="166" fontId="24" fillId="42" borderId="32" xfId="0" applyNumberFormat="1" applyFont="1" applyFill="1" applyBorder="1" applyAlignment="1">
      <alignment horizontal="center" vertical="center"/>
    </xf>
    <xf numFmtId="166" fontId="17" fillId="42" borderId="35" xfId="0" applyNumberFormat="1" applyFont="1" applyFill="1" applyBorder="1" applyAlignment="1">
      <alignment horizontal="center" vertical="center"/>
    </xf>
    <xf numFmtId="166" fontId="17" fillId="42" borderId="30" xfId="0" applyNumberFormat="1" applyFont="1" applyFill="1" applyBorder="1" applyAlignment="1">
      <alignment horizontal="center" vertical="center"/>
    </xf>
    <xf numFmtId="166" fontId="17" fillId="42" borderId="20" xfId="0" applyNumberFormat="1" applyFont="1" applyFill="1" applyBorder="1" applyAlignment="1">
      <alignment horizontal="center" vertical="center"/>
    </xf>
    <xf numFmtId="0" fontId="0" fillId="42" borderId="27" xfId="0" applyFill="1" applyBorder="1" applyAlignment="1">
      <alignment horizontal="center"/>
    </xf>
    <xf numFmtId="0" fontId="0" fillId="42" borderId="28" xfId="0" applyFill="1" applyBorder="1" applyAlignment="1">
      <alignment horizontal="center"/>
    </xf>
    <xf numFmtId="0" fontId="0" fillId="42" borderId="29" xfId="0" applyFill="1" applyBorder="1" applyAlignment="1">
      <alignment horizontal="center"/>
    </xf>
    <xf numFmtId="0" fontId="0" fillId="42" borderId="23" xfId="0" applyFill="1" applyBorder="1" applyAlignment="1">
      <alignment horizontal="center"/>
    </xf>
    <xf numFmtId="0" fontId="0" fillId="42" borderId="24" xfId="0" applyFill="1" applyBorder="1" applyAlignment="1">
      <alignment horizontal="center"/>
    </xf>
    <xf numFmtId="0" fontId="0" fillId="42" borderId="25" xfId="0" applyFill="1" applyBorder="1" applyAlignment="1">
      <alignment horizontal="center"/>
    </xf>
    <xf numFmtId="0" fontId="24" fillId="42" borderId="20" xfId="0" applyFont="1" applyFill="1" applyBorder="1" applyAlignment="1">
      <alignment horizontal="left" vertical="center"/>
    </xf>
    <xf numFmtId="0" fontId="17" fillId="42" borderId="31" xfId="0" applyFont="1" applyFill="1" applyBorder="1" applyAlignment="1">
      <alignment horizontal="left" vertical="center"/>
    </xf>
    <xf numFmtId="0" fontId="17" fillId="42" borderId="34" xfId="0" applyFont="1" applyFill="1" applyBorder="1" applyAlignment="1">
      <alignment horizontal="left" vertical="center"/>
    </xf>
    <xf numFmtId="0" fontId="17" fillId="42" borderId="27" xfId="0" applyFont="1" applyFill="1" applyBorder="1" applyAlignment="1">
      <alignment horizontal="left" vertical="center"/>
    </xf>
    <xf numFmtId="166" fontId="24" fillId="42" borderId="30" xfId="0" applyNumberFormat="1" applyFont="1" applyFill="1" applyBorder="1" applyAlignment="1">
      <alignment horizontal="center" vertical="center"/>
    </xf>
    <xf numFmtId="166" fontId="17" fillId="42" borderId="33" xfId="0" applyNumberFormat="1" applyFont="1" applyFill="1" applyBorder="1" applyAlignment="1">
      <alignment horizontal="center" vertical="center"/>
    </xf>
    <xf numFmtId="166" fontId="17" fillId="42" borderId="34" xfId="0" applyNumberFormat="1" applyFont="1" applyFill="1" applyBorder="1" applyAlignment="1">
      <alignment horizontal="center" vertical="center"/>
    </xf>
    <xf numFmtId="0" fontId="23" fillId="39" borderId="21" xfId="0" applyFont="1" applyFill="1" applyBorder="1" applyAlignment="1">
      <alignment horizontal="center" vertical="center"/>
    </xf>
    <xf numFmtId="0" fontId="23" fillId="39" borderId="0" xfId="0" applyFont="1" applyFill="1" applyAlignment="1">
      <alignment horizontal="center" vertical="center"/>
    </xf>
    <xf numFmtId="0" fontId="23" fillId="39" borderId="22" xfId="0" applyFont="1" applyFill="1" applyBorder="1" applyAlignment="1">
      <alignment horizontal="center" vertical="center"/>
    </xf>
    <xf numFmtId="0" fontId="23" fillId="39" borderId="23" xfId="0" applyFont="1" applyFill="1" applyBorder="1" applyAlignment="1">
      <alignment horizontal="center" vertical="center"/>
    </xf>
    <xf numFmtId="0" fontId="23" fillId="39" borderId="24" xfId="0" applyFont="1" applyFill="1" applyBorder="1" applyAlignment="1">
      <alignment horizontal="center" vertical="center"/>
    </xf>
    <xf numFmtId="0" fontId="23" fillId="39" borderId="25" xfId="0" applyFont="1" applyFill="1" applyBorder="1" applyAlignment="1">
      <alignment horizontal="center" vertical="center"/>
    </xf>
    <xf numFmtId="165" fontId="22" fillId="41" borderId="27" xfId="42" applyNumberFormat="1" applyFont="1" applyFill="1" applyBorder="1" applyAlignment="1">
      <alignment horizontal="left" vertical="center"/>
    </xf>
    <xf numFmtId="165" fontId="0" fillId="41" borderId="28" xfId="42" applyNumberFormat="1" applyFont="1" applyFill="1" applyBorder="1" applyAlignment="1">
      <alignment horizontal="left" vertical="center"/>
    </xf>
    <xf numFmtId="165" fontId="0" fillId="41" borderId="23" xfId="42" applyNumberFormat="1" applyFont="1" applyFill="1" applyBorder="1" applyAlignment="1">
      <alignment horizontal="left" vertical="center"/>
    </xf>
    <xf numFmtId="165" fontId="0" fillId="41" borderId="24" xfId="42" applyNumberFormat="1" applyFont="1" applyFill="1" applyBorder="1" applyAlignment="1">
      <alignment horizontal="left" vertical="center"/>
    </xf>
    <xf numFmtId="0" fontId="24" fillId="42" borderId="27" xfId="0" applyFont="1" applyFill="1" applyBorder="1" applyAlignment="1">
      <alignment horizontal="left" vertical="center"/>
    </xf>
    <xf numFmtId="0" fontId="17" fillId="42" borderId="28" xfId="0" applyFont="1" applyFill="1" applyBorder="1" applyAlignment="1">
      <alignment horizontal="left" vertical="center"/>
    </xf>
    <xf numFmtId="0" fontId="17" fillId="42" borderId="40" xfId="0" applyFont="1" applyFill="1" applyBorder="1" applyAlignment="1">
      <alignment horizontal="left" vertical="center"/>
    </xf>
    <xf numFmtId="0" fontId="17" fillId="42" borderId="38" xfId="0" applyFont="1" applyFill="1" applyBorder="1" applyAlignment="1">
      <alignment horizontal="left" vertical="center"/>
    </xf>
    <xf numFmtId="0" fontId="17" fillId="42" borderId="39" xfId="0" applyFont="1" applyFill="1" applyBorder="1" applyAlignment="1">
      <alignment horizontal="left" vertical="center"/>
    </xf>
    <xf numFmtId="0" fontId="17" fillId="42" borderId="41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colors>
    <mruColors>
      <color rgb="FF33CCFF"/>
      <color rgb="FF44ECDC"/>
      <color rgb="FFFF00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 with Excel.xlsx]Sheet2!PivotTable5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tx1"/>
                </a:solidFill>
              </a:rPr>
              <a:t>No.</a:t>
            </a:r>
            <a:r>
              <a:rPr lang="en-IN" b="1" baseline="0">
                <a:solidFill>
                  <a:schemeClr val="tx1"/>
                </a:solidFill>
              </a:rPr>
              <a:t> of </a:t>
            </a:r>
            <a:r>
              <a:rPr lang="en-IN" b="1">
                <a:solidFill>
                  <a:schemeClr val="tx1"/>
                </a:solidFill>
              </a:rPr>
              <a:t>Survived People by Ticket Class</a:t>
            </a:r>
            <a:r>
              <a:rPr lang="en-IN" b="1" baseline="0">
                <a:solidFill>
                  <a:schemeClr val="tx1"/>
                </a:solidFill>
              </a:rPr>
              <a:t> </a:t>
            </a:r>
            <a:endParaRPr lang="en-IN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9.9912639712023632E-2"/>
          <c:y val="2.8951272133381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050" b="1" i="0" u="none" strike="noStrike" kern="1200" baseline="0">
                  <a:solidFill>
                    <a:schemeClr val="bg2">
                      <a:lumMod val="1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8621270392978709"/>
          <c:y val="0.20883656148302412"/>
          <c:w val="0.6266873324874026"/>
          <c:h val="0.6166634443083892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1" i="0" u="none" strike="noStrike" kern="1200" baseline="0">
                    <a:solidFill>
                      <a:schemeClr val="bg2">
                        <a:lumMod val="1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</c:f>
              <c:strCache>
                <c:ptCount val="3"/>
                <c:pt idx="0">
                  <c:v>Cherbourg</c:v>
                </c:pt>
                <c:pt idx="1">
                  <c:v>Queenstown</c:v>
                </c:pt>
                <c:pt idx="2">
                  <c:v>Southampton</c:v>
                </c:pt>
              </c:strCache>
            </c:strRef>
          </c:cat>
          <c:val>
            <c:numRef>
              <c:f>Sheet2!$B$4:$B$6</c:f>
              <c:numCache>
                <c:formatCode>General</c:formatCode>
                <c:ptCount val="3"/>
                <c:pt idx="0">
                  <c:v>93</c:v>
                </c:pt>
                <c:pt idx="1">
                  <c:v>30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2E-4B54-956F-F278F37C1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68857423"/>
        <c:axId val="901775695"/>
      </c:barChart>
      <c:catAx>
        <c:axId val="1368857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50" b="1" i="0" u="none" strike="noStrike" kern="120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775695"/>
        <c:crosses val="autoZero"/>
        <c:auto val="1"/>
        <c:lblAlgn val="ctr"/>
        <c:lblOffset val="100"/>
        <c:noMultiLvlLbl val="0"/>
      </c:catAx>
      <c:valAx>
        <c:axId val="901775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50" b="1" i="0" u="none" strike="noStrike" kern="120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857423"/>
        <c:crosses val="autoZero"/>
        <c:crossBetween val="between"/>
      </c:valAx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plotVisOnly val="1"/>
    <c:dispBlanksAs val="gap"/>
    <c:showDLblsOverMax val="0"/>
  </c:chart>
  <c:spPr>
    <a:pattFill prst="pct90">
      <a:fgClr>
        <a:srgbClr val="33CCFF"/>
      </a:fgClr>
      <a:bgClr>
        <a:schemeClr val="bg1"/>
      </a:bgClr>
    </a:patt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 with Excel.xlsx]Sheet3!PivotTable10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tx1"/>
                </a:solidFill>
              </a:rPr>
              <a:t>Sum of Survived by Passenger Class</a:t>
            </a:r>
          </a:p>
        </c:rich>
      </c:tx>
      <c:layout>
        <c:manualLayout>
          <c:xMode val="edge"/>
          <c:yMode val="edge"/>
          <c:x val="0.16118753107438266"/>
          <c:y val="4.92605105250704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050" b="1" i="0" u="none" strike="noStrike" kern="1200" baseline="0">
                  <a:solidFill>
                    <a:schemeClr val="bg2">
                      <a:lumMod val="1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1" i="0" u="none" strike="noStrike" kern="1200" baseline="0">
                    <a:solidFill>
                      <a:schemeClr val="bg2">
                        <a:lumMod val="1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Sheet3!$A$4:$A$6</c:f>
              <c:strCache>
                <c:ptCount val="3"/>
                <c:pt idx="0">
                  <c:v>First Class</c:v>
                </c:pt>
                <c:pt idx="1">
                  <c:v>Second Class</c:v>
                </c:pt>
                <c:pt idx="2">
                  <c:v>Third Class</c:v>
                </c:pt>
              </c:strCache>
            </c:strRef>
          </c:cat>
          <c:val>
            <c:numRef>
              <c:f>Sheet3!$B$4:$B$6</c:f>
              <c:numCache>
                <c:formatCode>General</c:formatCode>
                <c:ptCount val="3"/>
                <c:pt idx="0">
                  <c:v>134</c:v>
                </c:pt>
                <c:pt idx="1">
                  <c:v>87</c:v>
                </c:pt>
                <c:pt idx="2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AB-4F41-B3E2-BAAAEF6E63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4195071"/>
        <c:axId val="1976978463"/>
      </c:barChart>
      <c:catAx>
        <c:axId val="144419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50" b="1" i="0" u="none" strike="noStrike" kern="120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978463"/>
        <c:crosses val="autoZero"/>
        <c:auto val="1"/>
        <c:lblAlgn val="ctr"/>
        <c:lblOffset val="100"/>
        <c:noMultiLvlLbl val="0"/>
      </c:catAx>
      <c:valAx>
        <c:axId val="197697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195071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pattFill prst="pct90">
      <a:fgClr>
        <a:srgbClr val="33CCFF"/>
      </a:fgClr>
      <a:bgClr>
        <a:schemeClr val="bg1"/>
      </a:bgClr>
    </a:patt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 with Excel.xlsx]Sheet4!PivotTable23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bg2">
                    <a:lumMod val="10000"/>
                  </a:schemeClr>
                </a:solidFill>
              </a:rPr>
              <a:t>Count of Survived by Sex</a:t>
            </a:r>
          </a:p>
        </c:rich>
      </c:tx>
      <c:layout>
        <c:manualLayout>
          <c:xMode val="edge"/>
          <c:yMode val="edge"/>
          <c:x val="0.14294281320825428"/>
          <c:y val="4.45360213251896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2">
                  <a:lumMod val="1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-0.12918660287081357"/>
              <c:y val="1.526717557251908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12918660287081357"/>
              <c:y val="1.526717557251908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solidFill>
              <a:schemeClr val="accent2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050" b="1" i="0" u="none" strike="noStrike" kern="1200" baseline="0">
                  <a:solidFill>
                    <a:schemeClr val="bg2">
                      <a:lumMod val="1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solidFill>
              <a:schemeClr val="accent2"/>
            </a:solidFill>
          </a:ln>
          <a:effectLst/>
        </c:spPr>
      </c:pivotFmt>
      <c:pivotFmt>
        <c:idx val="7"/>
        <c:spPr>
          <a:solidFill>
            <a:schemeClr val="accent1"/>
          </a:solidFill>
          <a:ln>
            <a:solidFill>
              <a:schemeClr val="accent2"/>
            </a:solidFill>
          </a:ln>
          <a:effectLst/>
        </c:spPr>
        <c:dLbl>
          <c:idx val="0"/>
          <c:layout>
            <c:manualLayout>
              <c:x val="-0.12918660287081357"/>
              <c:y val="1.526717557251908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050" b="1" i="0" u="none" strike="noStrike" kern="1200" baseline="0">
                  <a:solidFill>
                    <a:schemeClr val="bg2">
                      <a:lumMod val="1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6433070866141742E-2"/>
          <c:y val="0.24201839273907555"/>
          <c:w val="0.83765520099461255"/>
          <c:h val="0.75798160726092445"/>
        </c:manualLayout>
      </c:layout>
      <c:ofPieChart>
        <c:ofPieType val="bar"/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9E-4A2C-A152-BCAB4F1793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9E-4A2C-A152-BCAB4F1793AF}"/>
              </c:ext>
            </c:extLst>
          </c:dPt>
          <c:dPt>
            <c:idx val="2"/>
            <c:bubble3D val="0"/>
            <c:explosion val="19"/>
            <c:spPr>
              <a:solidFill>
                <a:schemeClr val="accent3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39E-4A2C-A152-BCAB4F1793AF}"/>
              </c:ext>
            </c:extLst>
          </c:dPt>
          <c:dLbls>
            <c:dLbl>
              <c:idx val="1"/>
              <c:layout>
                <c:manualLayout>
                  <c:x val="-0.12918660287081357"/>
                  <c:y val="1.526717557251908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39E-4A2C-A152-BCAB4F1793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1" i="0" u="none" strike="noStrike" kern="1200" baseline="0">
                    <a:solidFill>
                      <a:schemeClr val="bg2">
                        <a:lumMod val="1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Sheet4!$A$4:$A$5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Sheet4!$B$4:$B$5</c:f>
              <c:numCache>
                <c:formatCode>General</c:formatCode>
                <c:ptCount val="2"/>
                <c:pt idx="0">
                  <c:v>231</c:v>
                </c:pt>
                <c:pt idx="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9E-4A2C-A152-BCAB4F1793A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219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47487510831481"/>
          <c:y val="0.17831058487933824"/>
          <c:w val="0.3664325183036331"/>
          <c:h val="0.247708298899544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33CC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 with Excel.xlsx]Sheet5!PivotTable28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bg2">
                    <a:lumMod val="10000"/>
                  </a:schemeClr>
                </a:solidFill>
              </a:rPr>
              <a:t>Sum of Survived by Age Category</a:t>
            </a:r>
          </a:p>
        </c:rich>
      </c:tx>
      <c:layout>
        <c:manualLayout>
          <c:xMode val="edge"/>
          <c:yMode val="edge"/>
          <c:x val="0.23625786855128933"/>
          <c:y val="5.71547630106280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2">
                  <a:lumMod val="1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050" b="1" i="0" u="none" strike="noStrike" kern="1200" baseline="0">
                  <a:solidFill>
                    <a:schemeClr val="bg2">
                      <a:lumMod val="1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1" i="0" u="none" strike="noStrike" kern="1200" baseline="0">
                    <a:solidFill>
                      <a:schemeClr val="bg2">
                        <a:lumMod val="1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Sheet5!$A$4:$A$9</c:f>
              <c:strCache>
                <c:ptCount val="6"/>
                <c:pt idx="0">
                  <c:v>Children</c:v>
                </c:pt>
                <c:pt idx="1">
                  <c:v>Middle Aged</c:v>
                </c:pt>
                <c:pt idx="2">
                  <c:v>Old Age</c:v>
                </c:pt>
                <c:pt idx="3">
                  <c:v>Seniors</c:v>
                </c:pt>
                <c:pt idx="4">
                  <c:v>Teenagers</c:v>
                </c:pt>
                <c:pt idx="5">
                  <c:v>Young</c:v>
                </c:pt>
              </c:strCache>
            </c:strRef>
          </c:cat>
          <c:val>
            <c:numRef>
              <c:f>Sheet5!$B$4:$B$9</c:f>
              <c:numCache>
                <c:formatCode>General</c:formatCode>
                <c:ptCount val="6"/>
                <c:pt idx="0">
                  <c:v>39</c:v>
                </c:pt>
                <c:pt idx="1">
                  <c:v>90</c:v>
                </c:pt>
                <c:pt idx="2">
                  <c:v>58</c:v>
                </c:pt>
                <c:pt idx="3">
                  <c:v>36</c:v>
                </c:pt>
                <c:pt idx="4">
                  <c:v>22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E-450F-BB4C-7E3029811E4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7493663"/>
        <c:axId val="1412295119"/>
      </c:barChart>
      <c:catAx>
        <c:axId val="11749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50" b="1" i="0" u="none" strike="noStrike" kern="120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295119"/>
        <c:crosses val="autoZero"/>
        <c:auto val="1"/>
        <c:lblAlgn val="ctr"/>
        <c:lblOffset val="100"/>
        <c:noMultiLvlLbl val="0"/>
      </c:catAx>
      <c:valAx>
        <c:axId val="141229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50" b="1" i="0" u="none" strike="noStrike" kern="120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93663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rgbClr val="33CCFF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2">
                    <a:lumMod val="10000"/>
                  </a:schemeClr>
                </a:solidFill>
              </a:rPr>
              <a:t> Fare of</a:t>
            </a:r>
            <a:r>
              <a:rPr lang="en-US" b="1" baseline="0">
                <a:solidFill>
                  <a:schemeClr val="bg2">
                    <a:lumMod val="10000"/>
                  </a:schemeClr>
                </a:solidFill>
              </a:rPr>
              <a:t> Survivers and Killers</a:t>
            </a:r>
            <a:r>
              <a:rPr lang="en-US" b="1">
                <a:solidFill>
                  <a:schemeClr val="bg2">
                    <a:lumMod val="10000"/>
                  </a:schemeClr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2">
                  <a:lumMod val="1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'Titanic-Transformed Dataset'!$G$1</c:f>
              <c:strCache>
                <c:ptCount val="1"/>
                <c:pt idx="0">
                  <c:v> Fare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'Titanic-Transformed Dataset'!$B$2:$B$890</c:f>
              <c:numCache>
                <c:formatCode>General</c:formatCode>
                <c:ptCount val="88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0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0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1</c:v>
                </c:pt>
                <c:pt idx="338">
                  <c:v>0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0</c:v>
                </c:pt>
                <c:pt idx="357">
                  <c:v>1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</c:v>
                </c:pt>
                <c:pt idx="380">
                  <c:v>1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0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0</c:v>
                </c:pt>
                <c:pt idx="392">
                  <c:v>1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1</c:v>
                </c:pt>
                <c:pt idx="399">
                  <c:v>1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0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0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0</c:v>
                </c:pt>
                <c:pt idx="441">
                  <c:v>0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1</c:v>
                </c:pt>
                <c:pt idx="453">
                  <c:v>0</c:v>
                </c:pt>
                <c:pt idx="454">
                  <c:v>1</c:v>
                </c:pt>
                <c:pt idx="455">
                  <c:v>0</c:v>
                </c:pt>
                <c:pt idx="456">
                  <c:v>1</c:v>
                </c:pt>
                <c:pt idx="457">
                  <c:v>1</c:v>
                </c:pt>
                <c:pt idx="458">
                  <c:v>0</c:v>
                </c:pt>
                <c:pt idx="459">
                  <c:v>1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1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1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</c:v>
                </c:pt>
                <c:pt idx="483">
                  <c:v>1</c:v>
                </c:pt>
                <c:pt idx="484">
                  <c:v>0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0</c:v>
                </c:pt>
                <c:pt idx="511">
                  <c:v>1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1</c:v>
                </c:pt>
                <c:pt idx="516">
                  <c:v>0</c:v>
                </c:pt>
                <c:pt idx="517">
                  <c:v>1</c:v>
                </c:pt>
                <c:pt idx="518">
                  <c:v>0</c:v>
                </c:pt>
                <c:pt idx="519">
                  <c:v>1</c:v>
                </c:pt>
                <c:pt idx="520">
                  <c:v>0</c:v>
                </c:pt>
                <c:pt idx="521">
                  <c:v>0</c:v>
                </c:pt>
                <c:pt idx="522">
                  <c:v>1</c:v>
                </c:pt>
                <c:pt idx="523">
                  <c:v>0</c:v>
                </c:pt>
                <c:pt idx="524">
                  <c:v>0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1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0</c:v>
                </c:pt>
                <c:pt idx="534">
                  <c:v>1</c:v>
                </c:pt>
                <c:pt idx="535">
                  <c:v>0</c:v>
                </c:pt>
                <c:pt idx="536">
                  <c:v>1</c:v>
                </c:pt>
                <c:pt idx="537">
                  <c:v>0</c:v>
                </c:pt>
                <c:pt idx="538">
                  <c:v>1</c:v>
                </c:pt>
                <c:pt idx="539">
                  <c:v>1</c:v>
                </c:pt>
                <c:pt idx="540">
                  <c:v>0</c:v>
                </c:pt>
                <c:pt idx="541">
                  <c:v>0</c:v>
                </c:pt>
                <c:pt idx="542">
                  <c:v>1</c:v>
                </c:pt>
                <c:pt idx="543">
                  <c:v>0</c:v>
                </c:pt>
                <c:pt idx="544">
                  <c:v>0</c:v>
                </c:pt>
                <c:pt idx="545">
                  <c:v>1</c:v>
                </c:pt>
                <c:pt idx="546">
                  <c:v>1</c:v>
                </c:pt>
                <c:pt idx="547">
                  <c:v>0</c:v>
                </c:pt>
                <c:pt idx="548">
                  <c:v>1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1</c:v>
                </c:pt>
                <c:pt idx="553">
                  <c:v>1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1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0</c:v>
                </c:pt>
                <c:pt idx="575">
                  <c:v>1</c:v>
                </c:pt>
                <c:pt idx="576">
                  <c:v>1</c:v>
                </c:pt>
                <c:pt idx="577">
                  <c:v>0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1</c:v>
                </c:pt>
                <c:pt idx="585">
                  <c:v>0</c:v>
                </c:pt>
                <c:pt idx="586">
                  <c:v>1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1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1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1</c:v>
                </c:pt>
                <c:pt idx="604">
                  <c:v>0</c:v>
                </c:pt>
                <c:pt idx="605">
                  <c:v>0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0</c:v>
                </c:pt>
                <c:pt idx="610">
                  <c:v>0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1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1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1</c:v>
                </c:pt>
                <c:pt idx="627">
                  <c:v>0</c:v>
                </c:pt>
                <c:pt idx="628">
                  <c:v>0</c:v>
                </c:pt>
                <c:pt idx="629">
                  <c:v>1</c:v>
                </c:pt>
                <c:pt idx="630">
                  <c:v>0</c:v>
                </c:pt>
                <c:pt idx="631">
                  <c:v>1</c:v>
                </c:pt>
                <c:pt idx="632">
                  <c:v>0</c:v>
                </c:pt>
                <c:pt idx="633">
                  <c:v>0</c:v>
                </c:pt>
                <c:pt idx="634">
                  <c:v>1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1</c:v>
                </c:pt>
                <c:pt idx="641">
                  <c:v>0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0</c:v>
                </c:pt>
                <c:pt idx="646">
                  <c:v>1</c:v>
                </c:pt>
                <c:pt idx="647">
                  <c:v>0</c:v>
                </c:pt>
                <c:pt idx="648">
                  <c:v>1</c:v>
                </c:pt>
                <c:pt idx="649">
                  <c:v>0</c:v>
                </c:pt>
                <c:pt idx="650">
                  <c:v>1</c:v>
                </c:pt>
                <c:pt idx="651">
                  <c:v>0</c:v>
                </c:pt>
                <c:pt idx="652">
                  <c:v>1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1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1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1</c:v>
                </c:pt>
                <c:pt idx="669">
                  <c:v>1</c:v>
                </c:pt>
                <c:pt idx="670">
                  <c:v>0</c:v>
                </c:pt>
                <c:pt idx="671">
                  <c:v>0</c:v>
                </c:pt>
                <c:pt idx="672">
                  <c:v>1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1</c:v>
                </c:pt>
                <c:pt idx="677">
                  <c:v>0</c:v>
                </c:pt>
                <c:pt idx="678">
                  <c:v>1</c:v>
                </c:pt>
                <c:pt idx="679">
                  <c:v>0</c:v>
                </c:pt>
                <c:pt idx="680">
                  <c:v>1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1</c:v>
                </c:pt>
                <c:pt idx="697">
                  <c:v>0</c:v>
                </c:pt>
                <c:pt idx="698">
                  <c:v>0</c:v>
                </c:pt>
                <c:pt idx="699">
                  <c:v>1</c:v>
                </c:pt>
                <c:pt idx="700">
                  <c:v>1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1</c:v>
                </c:pt>
                <c:pt idx="716">
                  <c:v>1</c:v>
                </c:pt>
                <c:pt idx="717">
                  <c:v>0</c:v>
                </c:pt>
                <c:pt idx="718">
                  <c:v>0</c:v>
                </c:pt>
                <c:pt idx="719">
                  <c:v>1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1</c:v>
                </c:pt>
                <c:pt idx="724">
                  <c:v>0</c:v>
                </c:pt>
                <c:pt idx="725">
                  <c:v>1</c:v>
                </c:pt>
                <c:pt idx="726">
                  <c:v>1</c:v>
                </c:pt>
                <c:pt idx="727">
                  <c:v>0</c:v>
                </c:pt>
                <c:pt idx="728">
                  <c:v>0</c:v>
                </c:pt>
                <c:pt idx="729">
                  <c:v>1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1</c:v>
                </c:pt>
                <c:pt idx="737">
                  <c:v>0</c:v>
                </c:pt>
                <c:pt idx="738">
                  <c:v>0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0</c:v>
                </c:pt>
                <c:pt idx="745">
                  <c:v>0</c:v>
                </c:pt>
                <c:pt idx="746">
                  <c:v>1</c:v>
                </c:pt>
                <c:pt idx="747">
                  <c:v>0</c:v>
                </c:pt>
                <c:pt idx="748">
                  <c:v>0</c:v>
                </c:pt>
                <c:pt idx="749">
                  <c:v>1</c:v>
                </c:pt>
                <c:pt idx="750">
                  <c:v>1</c:v>
                </c:pt>
                <c:pt idx="751">
                  <c:v>0</c:v>
                </c:pt>
                <c:pt idx="752">
                  <c:v>0</c:v>
                </c:pt>
                <c:pt idx="753">
                  <c:v>1</c:v>
                </c:pt>
                <c:pt idx="754">
                  <c:v>1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1</c:v>
                </c:pt>
                <c:pt idx="759">
                  <c:v>0</c:v>
                </c:pt>
                <c:pt idx="760">
                  <c:v>0</c:v>
                </c:pt>
                <c:pt idx="761">
                  <c:v>1</c:v>
                </c:pt>
                <c:pt idx="762">
                  <c:v>1</c:v>
                </c:pt>
                <c:pt idx="763">
                  <c:v>0</c:v>
                </c:pt>
                <c:pt idx="764">
                  <c:v>1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1</c:v>
                </c:pt>
                <c:pt idx="774">
                  <c:v>0</c:v>
                </c:pt>
                <c:pt idx="775">
                  <c:v>0</c:v>
                </c:pt>
                <c:pt idx="776">
                  <c:v>1</c:v>
                </c:pt>
                <c:pt idx="777">
                  <c:v>0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1</c:v>
                </c:pt>
                <c:pt idx="786">
                  <c:v>0</c:v>
                </c:pt>
                <c:pt idx="787">
                  <c:v>1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1</c:v>
                </c:pt>
                <c:pt idx="796">
                  <c:v>1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1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1</c:v>
                </c:pt>
                <c:pt idx="820">
                  <c:v>1</c:v>
                </c:pt>
                <c:pt idx="821">
                  <c:v>0</c:v>
                </c:pt>
                <c:pt idx="822">
                  <c:v>1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1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1</c:v>
                </c:pt>
                <c:pt idx="838">
                  <c:v>0</c:v>
                </c:pt>
                <c:pt idx="839">
                  <c:v>0</c:v>
                </c:pt>
                <c:pt idx="840">
                  <c:v>1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1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1</c:v>
                </c:pt>
                <c:pt idx="852">
                  <c:v>0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1</c:v>
                </c:pt>
                <c:pt idx="861">
                  <c:v>0</c:v>
                </c:pt>
                <c:pt idx="862">
                  <c:v>0</c:v>
                </c:pt>
                <c:pt idx="863">
                  <c:v>1</c:v>
                </c:pt>
                <c:pt idx="864">
                  <c:v>1</c:v>
                </c:pt>
                <c:pt idx="865">
                  <c:v>0</c:v>
                </c:pt>
                <c:pt idx="866">
                  <c:v>0</c:v>
                </c:pt>
                <c:pt idx="867">
                  <c:v>1</c:v>
                </c:pt>
                <c:pt idx="868">
                  <c:v>0</c:v>
                </c:pt>
                <c:pt idx="869">
                  <c:v>1</c:v>
                </c:pt>
                <c:pt idx="870">
                  <c:v>0</c:v>
                </c:pt>
                <c:pt idx="871">
                  <c:v>0</c:v>
                </c:pt>
                <c:pt idx="872">
                  <c:v>1</c:v>
                </c:pt>
                <c:pt idx="873">
                  <c:v>1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1</c:v>
                </c:pt>
                <c:pt idx="878">
                  <c:v>1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1</c:v>
                </c:pt>
                <c:pt idx="886">
                  <c:v>0</c:v>
                </c:pt>
                <c:pt idx="887">
                  <c:v>1</c:v>
                </c:pt>
                <c:pt idx="888">
                  <c:v>0</c:v>
                </c:pt>
              </c:numCache>
            </c:numRef>
          </c:xVal>
          <c:yVal>
            <c:numRef>
              <c:f>'Titanic-Transformed Dataset'!$G$2:$G$890</c:f>
              <c:numCache>
                <c:formatCode>_-[$$-409]* #,##0.00_ ;_-[$$-409]* \-#,##0.00\ ;_-[$$-409]* "-"??_ ;_-@_ </c:formatCode>
                <c:ptCount val="889"/>
                <c:pt idx="0">
                  <c:v>7.25</c:v>
                </c:pt>
                <c:pt idx="1">
                  <c:v>71.283299999999997</c:v>
                </c:pt>
                <c:pt idx="2">
                  <c:v>7.9249999999999998</c:v>
                </c:pt>
                <c:pt idx="3">
                  <c:v>53.1</c:v>
                </c:pt>
                <c:pt idx="4">
                  <c:v>8.0500000000000007</c:v>
                </c:pt>
                <c:pt idx="5">
                  <c:v>8.4582999999999995</c:v>
                </c:pt>
                <c:pt idx="6">
                  <c:v>51.862499999999997</c:v>
                </c:pt>
                <c:pt idx="7">
                  <c:v>21.074999999999999</c:v>
                </c:pt>
                <c:pt idx="8">
                  <c:v>11.1333</c:v>
                </c:pt>
                <c:pt idx="9">
                  <c:v>30.070799999999998</c:v>
                </c:pt>
                <c:pt idx="10">
                  <c:v>16.7</c:v>
                </c:pt>
                <c:pt idx="11">
                  <c:v>26.55</c:v>
                </c:pt>
                <c:pt idx="12">
                  <c:v>8.0500000000000007</c:v>
                </c:pt>
                <c:pt idx="13">
                  <c:v>31.274999999999999</c:v>
                </c:pt>
                <c:pt idx="14">
                  <c:v>7.8541999999999996</c:v>
                </c:pt>
                <c:pt idx="15">
                  <c:v>16</c:v>
                </c:pt>
                <c:pt idx="16">
                  <c:v>29.125</c:v>
                </c:pt>
                <c:pt idx="17">
                  <c:v>13</c:v>
                </c:pt>
                <c:pt idx="18">
                  <c:v>18</c:v>
                </c:pt>
                <c:pt idx="19">
                  <c:v>7.2249999999999996</c:v>
                </c:pt>
                <c:pt idx="20">
                  <c:v>26</c:v>
                </c:pt>
                <c:pt idx="21">
                  <c:v>13</c:v>
                </c:pt>
                <c:pt idx="22">
                  <c:v>8.0291999999999994</c:v>
                </c:pt>
                <c:pt idx="23">
                  <c:v>35.5</c:v>
                </c:pt>
                <c:pt idx="24">
                  <c:v>21.074999999999999</c:v>
                </c:pt>
                <c:pt idx="25">
                  <c:v>31.387499999999999</c:v>
                </c:pt>
                <c:pt idx="26">
                  <c:v>7.2249999999999996</c:v>
                </c:pt>
                <c:pt idx="27">
                  <c:v>263</c:v>
                </c:pt>
                <c:pt idx="28">
                  <c:v>7.8792</c:v>
                </c:pt>
                <c:pt idx="29">
                  <c:v>7.8958000000000004</c:v>
                </c:pt>
                <c:pt idx="30">
                  <c:v>27.720800000000001</c:v>
                </c:pt>
                <c:pt idx="31">
                  <c:v>146.52080000000001</c:v>
                </c:pt>
                <c:pt idx="32">
                  <c:v>7.75</c:v>
                </c:pt>
                <c:pt idx="33">
                  <c:v>10.5</c:v>
                </c:pt>
                <c:pt idx="34">
                  <c:v>82.1708</c:v>
                </c:pt>
                <c:pt idx="35">
                  <c:v>52</c:v>
                </c:pt>
                <c:pt idx="36">
                  <c:v>7.2291999999999996</c:v>
                </c:pt>
                <c:pt idx="37">
                  <c:v>8.0500000000000007</c:v>
                </c:pt>
                <c:pt idx="38">
                  <c:v>18</c:v>
                </c:pt>
                <c:pt idx="39">
                  <c:v>11.2417</c:v>
                </c:pt>
                <c:pt idx="40">
                  <c:v>9.4749999999999996</c:v>
                </c:pt>
                <c:pt idx="41">
                  <c:v>21</c:v>
                </c:pt>
                <c:pt idx="42">
                  <c:v>7.8958000000000004</c:v>
                </c:pt>
                <c:pt idx="43">
                  <c:v>41.5792</c:v>
                </c:pt>
                <c:pt idx="44">
                  <c:v>7.8792</c:v>
                </c:pt>
                <c:pt idx="45">
                  <c:v>8.0500000000000007</c:v>
                </c:pt>
                <c:pt idx="46">
                  <c:v>15.5</c:v>
                </c:pt>
                <c:pt idx="47">
                  <c:v>7.75</c:v>
                </c:pt>
                <c:pt idx="48">
                  <c:v>21.679200000000002</c:v>
                </c:pt>
                <c:pt idx="49">
                  <c:v>17.8</c:v>
                </c:pt>
                <c:pt idx="50">
                  <c:v>39.6875</c:v>
                </c:pt>
                <c:pt idx="51">
                  <c:v>7.8</c:v>
                </c:pt>
                <c:pt idx="52">
                  <c:v>76.729200000000006</c:v>
                </c:pt>
                <c:pt idx="53">
                  <c:v>26</c:v>
                </c:pt>
                <c:pt idx="54">
                  <c:v>61.979199999999999</c:v>
                </c:pt>
                <c:pt idx="55">
                  <c:v>35.5</c:v>
                </c:pt>
                <c:pt idx="56">
                  <c:v>10.5</c:v>
                </c:pt>
                <c:pt idx="57">
                  <c:v>7.2291999999999996</c:v>
                </c:pt>
                <c:pt idx="58">
                  <c:v>27.75</c:v>
                </c:pt>
                <c:pt idx="59">
                  <c:v>46.9</c:v>
                </c:pt>
                <c:pt idx="60">
                  <c:v>7.2291999999999996</c:v>
                </c:pt>
                <c:pt idx="61">
                  <c:v>83.474999999999994</c:v>
                </c:pt>
                <c:pt idx="62">
                  <c:v>27.9</c:v>
                </c:pt>
                <c:pt idx="63">
                  <c:v>27.720800000000001</c:v>
                </c:pt>
                <c:pt idx="64">
                  <c:v>15.245799999999999</c:v>
                </c:pt>
                <c:pt idx="65">
                  <c:v>10.5</c:v>
                </c:pt>
                <c:pt idx="66">
                  <c:v>8.1583000000000006</c:v>
                </c:pt>
                <c:pt idx="67">
                  <c:v>7.9249999999999998</c:v>
                </c:pt>
                <c:pt idx="68">
                  <c:v>8.6624999999999996</c:v>
                </c:pt>
                <c:pt idx="69">
                  <c:v>10.5</c:v>
                </c:pt>
                <c:pt idx="70">
                  <c:v>46.9</c:v>
                </c:pt>
                <c:pt idx="71">
                  <c:v>73.5</c:v>
                </c:pt>
                <c:pt idx="72">
                  <c:v>14.4542</c:v>
                </c:pt>
                <c:pt idx="73">
                  <c:v>56.495800000000003</c:v>
                </c:pt>
                <c:pt idx="74">
                  <c:v>7.65</c:v>
                </c:pt>
                <c:pt idx="75">
                  <c:v>7.8958000000000004</c:v>
                </c:pt>
                <c:pt idx="76">
                  <c:v>8.0500000000000007</c:v>
                </c:pt>
                <c:pt idx="77">
                  <c:v>29</c:v>
                </c:pt>
                <c:pt idx="78">
                  <c:v>12.475</c:v>
                </c:pt>
                <c:pt idx="79">
                  <c:v>9</c:v>
                </c:pt>
                <c:pt idx="80">
                  <c:v>9.5</c:v>
                </c:pt>
                <c:pt idx="81">
                  <c:v>7.7874999999999996</c:v>
                </c:pt>
                <c:pt idx="82">
                  <c:v>47.1</c:v>
                </c:pt>
                <c:pt idx="83">
                  <c:v>10.5</c:v>
                </c:pt>
                <c:pt idx="84">
                  <c:v>15.85</c:v>
                </c:pt>
                <c:pt idx="85">
                  <c:v>34.375</c:v>
                </c:pt>
                <c:pt idx="86">
                  <c:v>8.0500000000000007</c:v>
                </c:pt>
                <c:pt idx="87">
                  <c:v>263</c:v>
                </c:pt>
                <c:pt idx="88">
                  <c:v>8.0500000000000007</c:v>
                </c:pt>
                <c:pt idx="89">
                  <c:v>8.0500000000000007</c:v>
                </c:pt>
                <c:pt idx="90">
                  <c:v>7.8541999999999996</c:v>
                </c:pt>
                <c:pt idx="91">
                  <c:v>61.174999999999997</c:v>
                </c:pt>
                <c:pt idx="92">
                  <c:v>20.574999999999999</c:v>
                </c:pt>
                <c:pt idx="93">
                  <c:v>7.25</c:v>
                </c:pt>
                <c:pt idx="94">
                  <c:v>8.0500000000000007</c:v>
                </c:pt>
                <c:pt idx="95">
                  <c:v>34.654200000000003</c:v>
                </c:pt>
                <c:pt idx="96">
                  <c:v>63.3583</c:v>
                </c:pt>
                <c:pt idx="97">
                  <c:v>23</c:v>
                </c:pt>
                <c:pt idx="98">
                  <c:v>26</c:v>
                </c:pt>
                <c:pt idx="99">
                  <c:v>7.8958000000000004</c:v>
                </c:pt>
                <c:pt idx="100">
                  <c:v>7.8958000000000004</c:v>
                </c:pt>
                <c:pt idx="101">
                  <c:v>77.287499999999994</c:v>
                </c:pt>
                <c:pt idx="102">
                  <c:v>8.6541999999999994</c:v>
                </c:pt>
                <c:pt idx="103">
                  <c:v>7.9249999999999998</c:v>
                </c:pt>
                <c:pt idx="104">
                  <c:v>7.8958000000000004</c:v>
                </c:pt>
                <c:pt idx="105">
                  <c:v>7.65</c:v>
                </c:pt>
                <c:pt idx="106">
                  <c:v>7.7750000000000004</c:v>
                </c:pt>
                <c:pt idx="107">
                  <c:v>7.8958000000000004</c:v>
                </c:pt>
                <c:pt idx="108">
                  <c:v>24.15</c:v>
                </c:pt>
                <c:pt idx="109">
                  <c:v>52</c:v>
                </c:pt>
                <c:pt idx="110">
                  <c:v>14.4542</c:v>
                </c:pt>
                <c:pt idx="111">
                  <c:v>8.0500000000000007</c:v>
                </c:pt>
                <c:pt idx="112">
                  <c:v>9.8249999999999993</c:v>
                </c:pt>
                <c:pt idx="113">
                  <c:v>14.458299999999999</c:v>
                </c:pt>
                <c:pt idx="114">
                  <c:v>7.9249999999999998</c:v>
                </c:pt>
                <c:pt idx="115">
                  <c:v>7.75</c:v>
                </c:pt>
                <c:pt idx="116">
                  <c:v>21</c:v>
                </c:pt>
                <c:pt idx="117">
                  <c:v>247.52080000000001</c:v>
                </c:pt>
                <c:pt idx="118">
                  <c:v>31.274999999999999</c:v>
                </c:pt>
                <c:pt idx="119">
                  <c:v>73.5</c:v>
                </c:pt>
                <c:pt idx="120">
                  <c:v>8.0500000000000007</c:v>
                </c:pt>
                <c:pt idx="121">
                  <c:v>30.070799999999998</c:v>
                </c:pt>
                <c:pt idx="122">
                  <c:v>13</c:v>
                </c:pt>
                <c:pt idx="123">
                  <c:v>77.287499999999994</c:v>
                </c:pt>
                <c:pt idx="124">
                  <c:v>11.2417</c:v>
                </c:pt>
                <c:pt idx="125">
                  <c:v>7.75</c:v>
                </c:pt>
                <c:pt idx="126">
                  <c:v>7.1417000000000002</c:v>
                </c:pt>
                <c:pt idx="127">
                  <c:v>22.3583</c:v>
                </c:pt>
                <c:pt idx="128">
                  <c:v>6.9749999999999996</c:v>
                </c:pt>
                <c:pt idx="129">
                  <c:v>7.8958000000000004</c:v>
                </c:pt>
                <c:pt idx="130">
                  <c:v>7.05</c:v>
                </c:pt>
                <c:pt idx="131">
                  <c:v>14.5</c:v>
                </c:pt>
                <c:pt idx="132">
                  <c:v>26</c:v>
                </c:pt>
                <c:pt idx="133">
                  <c:v>13</c:v>
                </c:pt>
                <c:pt idx="134">
                  <c:v>15.0458</c:v>
                </c:pt>
                <c:pt idx="135">
                  <c:v>26.283300000000001</c:v>
                </c:pt>
                <c:pt idx="136">
                  <c:v>53.1</c:v>
                </c:pt>
                <c:pt idx="137">
                  <c:v>9.2166999999999994</c:v>
                </c:pt>
                <c:pt idx="138">
                  <c:v>79.2</c:v>
                </c:pt>
                <c:pt idx="139">
                  <c:v>15.245799999999999</c:v>
                </c:pt>
                <c:pt idx="140">
                  <c:v>7.75</c:v>
                </c:pt>
                <c:pt idx="141">
                  <c:v>15.85</c:v>
                </c:pt>
                <c:pt idx="142">
                  <c:v>6.75</c:v>
                </c:pt>
                <c:pt idx="143">
                  <c:v>11.5</c:v>
                </c:pt>
                <c:pt idx="144">
                  <c:v>36.75</c:v>
                </c:pt>
                <c:pt idx="145">
                  <c:v>7.7957999999999998</c:v>
                </c:pt>
                <c:pt idx="146">
                  <c:v>34.375</c:v>
                </c:pt>
                <c:pt idx="147">
                  <c:v>26</c:v>
                </c:pt>
                <c:pt idx="148">
                  <c:v>13</c:v>
                </c:pt>
                <c:pt idx="149">
                  <c:v>12.525</c:v>
                </c:pt>
                <c:pt idx="150">
                  <c:v>66.599999999999994</c:v>
                </c:pt>
                <c:pt idx="151">
                  <c:v>8.0500000000000007</c:v>
                </c:pt>
                <c:pt idx="152">
                  <c:v>14.5</c:v>
                </c:pt>
                <c:pt idx="153">
                  <c:v>7.3125</c:v>
                </c:pt>
                <c:pt idx="154">
                  <c:v>61.379199999999997</c:v>
                </c:pt>
                <c:pt idx="155">
                  <c:v>7.7332999999999998</c:v>
                </c:pt>
                <c:pt idx="156">
                  <c:v>8.0500000000000007</c:v>
                </c:pt>
                <c:pt idx="157">
                  <c:v>8.6624999999999996</c:v>
                </c:pt>
                <c:pt idx="158">
                  <c:v>69.55</c:v>
                </c:pt>
                <c:pt idx="159">
                  <c:v>16.100000000000001</c:v>
                </c:pt>
                <c:pt idx="160">
                  <c:v>15.75</c:v>
                </c:pt>
                <c:pt idx="161">
                  <c:v>7.7750000000000004</c:v>
                </c:pt>
                <c:pt idx="162">
                  <c:v>8.6624999999999996</c:v>
                </c:pt>
                <c:pt idx="163">
                  <c:v>39.6875</c:v>
                </c:pt>
                <c:pt idx="164">
                  <c:v>20.524999999999999</c:v>
                </c:pt>
                <c:pt idx="165">
                  <c:v>55</c:v>
                </c:pt>
                <c:pt idx="166">
                  <c:v>27.9</c:v>
                </c:pt>
                <c:pt idx="167">
                  <c:v>25.925000000000001</c:v>
                </c:pt>
                <c:pt idx="168">
                  <c:v>56.495800000000003</c:v>
                </c:pt>
                <c:pt idx="169">
                  <c:v>33.5</c:v>
                </c:pt>
                <c:pt idx="170">
                  <c:v>29.125</c:v>
                </c:pt>
                <c:pt idx="171">
                  <c:v>11.1333</c:v>
                </c:pt>
                <c:pt idx="172">
                  <c:v>7.9249999999999998</c:v>
                </c:pt>
                <c:pt idx="173">
                  <c:v>30.695799999999998</c:v>
                </c:pt>
                <c:pt idx="174">
                  <c:v>7.8541999999999996</c:v>
                </c:pt>
                <c:pt idx="175">
                  <c:v>25.466699999999999</c:v>
                </c:pt>
                <c:pt idx="176">
                  <c:v>28.712499999999999</c:v>
                </c:pt>
                <c:pt idx="177">
                  <c:v>13</c:v>
                </c:pt>
                <c:pt idx="178">
                  <c:v>0</c:v>
                </c:pt>
                <c:pt idx="179">
                  <c:v>69.55</c:v>
                </c:pt>
                <c:pt idx="180">
                  <c:v>15.05</c:v>
                </c:pt>
                <c:pt idx="181">
                  <c:v>31.387499999999999</c:v>
                </c:pt>
                <c:pt idx="182">
                  <c:v>39</c:v>
                </c:pt>
                <c:pt idx="183">
                  <c:v>22.024999999999999</c:v>
                </c:pt>
                <c:pt idx="184">
                  <c:v>50</c:v>
                </c:pt>
                <c:pt idx="185">
                  <c:v>15.5</c:v>
                </c:pt>
                <c:pt idx="186">
                  <c:v>26.55</c:v>
                </c:pt>
                <c:pt idx="187">
                  <c:v>15.5</c:v>
                </c:pt>
                <c:pt idx="188">
                  <c:v>7.8958000000000004</c:v>
                </c:pt>
                <c:pt idx="189">
                  <c:v>13</c:v>
                </c:pt>
                <c:pt idx="190">
                  <c:v>13</c:v>
                </c:pt>
                <c:pt idx="191">
                  <c:v>7.8541999999999996</c:v>
                </c:pt>
                <c:pt idx="192">
                  <c:v>26</c:v>
                </c:pt>
                <c:pt idx="193">
                  <c:v>27.720800000000001</c:v>
                </c:pt>
                <c:pt idx="194">
                  <c:v>146.52080000000001</c:v>
                </c:pt>
                <c:pt idx="195">
                  <c:v>7.75</c:v>
                </c:pt>
                <c:pt idx="196">
                  <c:v>8.4041999999999994</c:v>
                </c:pt>
                <c:pt idx="197">
                  <c:v>7.75</c:v>
                </c:pt>
                <c:pt idx="198">
                  <c:v>13</c:v>
                </c:pt>
                <c:pt idx="199">
                  <c:v>9.5</c:v>
                </c:pt>
                <c:pt idx="200">
                  <c:v>69.55</c:v>
                </c:pt>
                <c:pt idx="201">
                  <c:v>6.4958</c:v>
                </c:pt>
                <c:pt idx="202">
                  <c:v>7.2249999999999996</c:v>
                </c:pt>
                <c:pt idx="203">
                  <c:v>8.0500000000000007</c:v>
                </c:pt>
                <c:pt idx="204">
                  <c:v>10.4625</c:v>
                </c:pt>
                <c:pt idx="205">
                  <c:v>15.85</c:v>
                </c:pt>
                <c:pt idx="206">
                  <c:v>18.787500000000001</c:v>
                </c:pt>
                <c:pt idx="207">
                  <c:v>7.75</c:v>
                </c:pt>
                <c:pt idx="208">
                  <c:v>31</c:v>
                </c:pt>
                <c:pt idx="209">
                  <c:v>7.05</c:v>
                </c:pt>
                <c:pt idx="210">
                  <c:v>21</c:v>
                </c:pt>
                <c:pt idx="211">
                  <c:v>7.25</c:v>
                </c:pt>
                <c:pt idx="212">
                  <c:v>13</c:v>
                </c:pt>
                <c:pt idx="213">
                  <c:v>7.75</c:v>
                </c:pt>
                <c:pt idx="214">
                  <c:v>113.27500000000001</c:v>
                </c:pt>
                <c:pt idx="215">
                  <c:v>7.9249999999999998</c:v>
                </c:pt>
                <c:pt idx="216">
                  <c:v>27</c:v>
                </c:pt>
                <c:pt idx="217">
                  <c:v>76.291700000000006</c:v>
                </c:pt>
                <c:pt idx="218">
                  <c:v>10.5</c:v>
                </c:pt>
                <c:pt idx="219">
                  <c:v>8.0500000000000007</c:v>
                </c:pt>
                <c:pt idx="220">
                  <c:v>13</c:v>
                </c:pt>
                <c:pt idx="221">
                  <c:v>8.0500000000000007</c:v>
                </c:pt>
                <c:pt idx="222">
                  <c:v>7.8958000000000004</c:v>
                </c:pt>
                <c:pt idx="223">
                  <c:v>90</c:v>
                </c:pt>
                <c:pt idx="224">
                  <c:v>9.35</c:v>
                </c:pt>
                <c:pt idx="225">
                  <c:v>10.5</c:v>
                </c:pt>
                <c:pt idx="226">
                  <c:v>7.25</c:v>
                </c:pt>
                <c:pt idx="227">
                  <c:v>13</c:v>
                </c:pt>
                <c:pt idx="228">
                  <c:v>25.466699999999999</c:v>
                </c:pt>
                <c:pt idx="229">
                  <c:v>83.474999999999994</c:v>
                </c:pt>
                <c:pt idx="230">
                  <c:v>7.7750000000000004</c:v>
                </c:pt>
                <c:pt idx="231">
                  <c:v>13.5</c:v>
                </c:pt>
                <c:pt idx="232">
                  <c:v>31.387499999999999</c:v>
                </c:pt>
                <c:pt idx="233">
                  <c:v>10.5</c:v>
                </c:pt>
                <c:pt idx="234">
                  <c:v>7.55</c:v>
                </c:pt>
                <c:pt idx="235">
                  <c:v>26</c:v>
                </c:pt>
                <c:pt idx="236">
                  <c:v>26.25</c:v>
                </c:pt>
                <c:pt idx="237">
                  <c:v>10.5</c:v>
                </c:pt>
                <c:pt idx="238">
                  <c:v>12.275</c:v>
                </c:pt>
                <c:pt idx="239">
                  <c:v>14.4542</c:v>
                </c:pt>
                <c:pt idx="240">
                  <c:v>15.5</c:v>
                </c:pt>
                <c:pt idx="241">
                  <c:v>10.5</c:v>
                </c:pt>
                <c:pt idx="242">
                  <c:v>7.125</c:v>
                </c:pt>
                <c:pt idx="243">
                  <c:v>7.2249999999999996</c:v>
                </c:pt>
                <c:pt idx="244">
                  <c:v>90</c:v>
                </c:pt>
                <c:pt idx="245">
                  <c:v>7.7750000000000004</c:v>
                </c:pt>
                <c:pt idx="246">
                  <c:v>14.5</c:v>
                </c:pt>
                <c:pt idx="247">
                  <c:v>52.554200000000002</c:v>
                </c:pt>
                <c:pt idx="248">
                  <c:v>26</c:v>
                </c:pt>
                <c:pt idx="249">
                  <c:v>7.25</c:v>
                </c:pt>
                <c:pt idx="250">
                  <c:v>10.4625</c:v>
                </c:pt>
                <c:pt idx="251">
                  <c:v>26.55</c:v>
                </c:pt>
                <c:pt idx="252">
                  <c:v>16.100000000000001</c:v>
                </c:pt>
                <c:pt idx="253">
                  <c:v>20.212499999999999</c:v>
                </c:pt>
                <c:pt idx="254">
                  <c:v>15.245799999999999</c:v>
                </c:pt>
                <c:pt idx="255">
                  <c:v>79.2</c:v>
                </c:pt>
                <c:pt idx="256">
                  <c:v>86.5</c:v>
                </c:pt>
                <c:pt idx="257">
                  <c:v>512.32920000000001</c:v>
                </c:pt>
                <c:pt idx="258">
                  <c:v>26</c:v>
                </c:pt>
                <c:pt idx="259">
                  <c:v>7.75</c:v>
                </c:pt>
                <c:pt idx="260">
                  <c:v>31.387499999999999</c:v>
                </c:pt>
                <c:pt idx="261">
                  <c:v>79.650000000000006</c:v>
                </c:pt>
                <c:pt idx="262">
                  <c:v>0</c:v>
                </c:pt>
                <c:pt idx="263">
                  <c:v>7.75</c:v>
                </c:pt>
                <c:pt idx="264">
                  <c:v>10.5</c:v>
                </c:pt>
                <c:pt idx="265">
                  <c:v>39.6875</c:v>
                </c:pt>
                <c:pt idx="266">
                  <c:v>7.7750000000000004</c:v>
                </c:pt>
                <c:pt idx="267">
                  <c:v>153.46250000000001</c:v>
                </c:pt>
                <c:pt idx="268">
                  <c:v>135.63329999999999</c:v>
                </c:pt>
                <c:pt idx="269">
                  <c:v>31</c:v>
                </c:pt>
                <c:pt idx="270">
                  <c:v>0</c:v>
                </c:pt>
                <c:pt idx="271">
                  <c:v>19.5</c:v>
                </c:pt>
                <c:pt idx="272">
                  <c:v>29.7</c:v>
                </c:pt>
                <c:pt idx="273">
                  <c:v>7.75</c:v>
                </c:pt>
                <c:pt idx="274">
                  <c:v>77.958299999999994</c:v>
                </c:pt>
                <c:pt idx="275">
                  <c:v>7.75</c:v>
                </c:pt>
                <c:pt idx="276">
                  <c:v>0</c:v>
                </c:pt>
                <c:pt idx="277">
                  <c:v>29.125</c:v>
                </c:pt>
                <c:pt idx="278">
                  <c:v>20.25</c:v>
                </c:pt>
                <c:pt idx="279">
                  <c:v>7.75</c:v>
                </c:pt>
                <c:pt idx="280">
                  <c:v>7.8541999999999996</c:v>
                </c:pt>
                <c:pt idx="281">
                  <c:v>9.5</c:v>
                </c:pt>
                <c:pt idx="282">
                  <c:v>8.0500000000000007</c:v>
                </c:pt>
                <c:pt idx="283">
                  <c:v>26</c:v>
                </c:pt>
                <c:pt idx="284">
                  <c:v>8.6624999999999996</c:v>
                </c:pt>
                <c:pt idx="285">
                  <c:v>9.5</c:v>
                </c:pt>
                <c:pt idx="286">
                  <c:v>7.8958000000000004</c:v>
                </c:pt>
                <c:pt idx="287">
                  <c:v>13</c:v>
                </c:pt>
                <c:pt idx="288">
                  <c:v>7.75</c:v>
                </c:pt>
                <c:pt idx="289">
                  <c:v>78.849999999999994</c:v>
                </c:pt>
                <c:pt idx="290">
                  <c:v>91.0792</c:v>
                </c:pt>
                <c:pt idx="291">
                  <c:v>12.875</c:v>
                </c:pt>
                <c:pt idx="292">
                  <c:v>8.85</c:v>
                </c:pt>
                <c:pt idx="293">
                  <c:v>7.8958000000000004</c:v>
                </c:pt>
                <c:pt idx="294">
                  <c:v>27.720800000000001</c:v>
                </c:pt>
                <c:pt idx="295">
                  <c:v>7.2291999999999996</c:v>
                </c:pt>
                <c:pt idx="296">
                  <c:v>151.55000000000001</c:v>
                </c:pt>
                <c:pt idx="297">
                  <c:v>30.5</c:v>
                </c:pt>
                <c:pt idx="298">
                  <c:v>247.52080000000001</c:v>
                </c:pt>
                <c:pt idx="299">
                  <c:v>7.75</c:v>
                </c:pt>
                <c:pt idx="300">
                  <c:v>23.25</c:v>
                </c:pt>
                <c:pt idx="301">
                  <c:v>0</c:v>
                </c:pt>
                <c:pt idx="302">
                  <c:v>12.35</c:v>
                </c:pt>
                <c:pt idx="303">
                  <c:v>8.0500000000000007</c:v>
                </c:pt>
                <c:pt idx="304">
                  <c:v>151.55000000000001</c:v>
                </c:pt>
                <c:pt idx="305">
                  <c:v>110.88330000000001</c:v>
                </c:pt>
                <c:pt idx="306">
                  <c:v>108.9</c:v>
                </c:pt>
                <c:pt idx="307">
                  <c:v>24</c:v>
                </c:pt>
                <c:pt idx="308">
                  <c:v>56.929200000000002</c:v>
                </c:pt>
                <c:pt idx="309">
                  <c:v>83.158299999999997</c:v>
                </c:pt>
                <c:pt idx="310">
                  <c:v>262.375</c:v>
                </c:pt>
                <c:pt idx="311">
                  <c:v>26</c:v>
                </c:pt>
                <c:pt idx="312">
                  <c:v>7.8958000000000004</c:v>
                </c:pt>
                <c:pt idx="313">
                  <c:v>26.25</c:v>
                </c:pt>
                <c:pt idx="314">
                  <c:v>7.8541999999999996</c:v>
                </c:pt>
                <c:pt idx="315">
                  <c:v>26</c:v>
                </c:pt>
                <c:pt idx="316">
                  <c:v>14</c:v>
                </c:pt>
                <c:pt idx="317">
                  <c:v>164.86670000000001</c:v>
                </c:pt>
                <c:pt idx="318">
                  <c:v>134.5</c:v>
                </c:pt>
                <c:pt idx="319">
                  <c:v>7.25</c:v>
                </c:pt>
                <c:pt idx="320">
                  <c:v>7.8958000000000004</c:v>
                </c:pt>
                <c:pt idx="321">
                  <c:v>12.35</c:v>
                </c:pt>
                <c:pt idx="322">
                  <c:v>29</c:v>
                </c:pt>
                <c:pt idx="323">
                  <c:v>69.55</c:v>
                </c:pt>
                <c:pt idx="324">
                  <c:v>135.63329999999999</c:v>
                </c:pt>
                <c:pt idx="325">
                  <c:v>6.2374999999999998</c:v>
                </c:pt>
                <c:pt idx="326">
                  <c:v>13</c:v>
                </c:pt>
                <c:pt idx="327">
                  <c:v>20.524999999999999</c:v>
                </c:pt>
                <c:pt idx="328">
                  <c:v>57.979199999999999</c:v>
                </c:pt>
                <c:pt idx="329">
                  <c:v>23.25</c:v>
                </c:pt>
                <c:pt idx="330">
                  <c:v>28.5</c:v>
                </c:pt>
                <c:pt idx="331">
                  <c:v>153.46250000000001</c:v>
                </c:pt>
                <c:pt idx="332">
                  <c:v>18</c:v>
                </c:pt>
                <c:pt idx="333">
                  <c:v>133.65</c:v>
                </c:pt>
                <c:pt idx="334">
                  <c:v>7.8958000000000004</c:v>
                </c:pt>
                <c:pt idx="335">
                  <c:v>66.599999999999994</c:v>
                </c:pt>
                <c:pt idx="336">
                  <c:v>134.5</c:v>
                </c:pt>
                <c:pt idx="337">
                  <c:v>8.0500000000000007</c:v>
                </c:pt>
                <c:pt idx="338">
                  <c:v>35.5</c:v>
                </c:pt>
                <c:pt idx="339">
                  <c:v>26</c:v>
                </c:pt>
                <c:pt idx="340">
                  <c:v>263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16.100000000000001</c:v>
                </c:pt>
                <c:pt idx="347">
                  <c:v>15.9</c:v>
                </c:pt>
                <c:pt idx="348">
                  <c:v>8.6624999999999996</c:v>
                </c:pt>
                <c:pt idx="349">
                  <c:v>9.2249999999999996</c:v>
                </c:pt>
                <c:pt idx="350">
                  <c:v>35</c:v>
                </c:pt>
                <c:pt idx="351">
                  <c:v>7.2291999999999996</c:v>
                </c:pt>
                <c:pt idx="352">
                  <c:v>17.8</c:v>
                </c:pt>
                <c:pt idx="353">
                  <c:v>7.2249999999999996</c:v>
                </c:pt>
                <c:pt idx="354">
                  <c:v>9.5</c:v>
                </c:pt>
                <c:pt idx="355">
                  <c:v>55</c:v>
                </c:pt>
                <c:pt idx="356">
                  <c:v>13</c:v>
                </c:pt>
                <c:pt idx="357">
                  <c:v>7.8792</c:v>
                </c:pt>
                <c:pt idx="358">
                  <c:v>7.8792</c:v>
                </c:pt>
                <c:pt idx="359">
                  <c:v>27.9</c:v>
                </c:pt>
                <c:pt idx="360">
                  <c:v>27.720800000000001</c:v>
                </c:pt>
                <c:pt idx="361">
                  <c:v>14.4542</c:v>
                </c:pt>
                <c:pt idx="362">
                  <c:v>7.05</c:v>
                </c:pt>
                <c:pt idx="363">
                  <c:v>15.5</c:v>
                </c:pt>
                <c:pt idx="364">
                  <c:v>7.25</c:v>
                </c:pt>
                <c:pt idx="365">
                  <c:v>75.25</c:v>
                </c:pt>
                <c:pt idx="366">
                  <c:v>7.2291999999999996</c:v>
                </c:pt>
                <c:pt idx="367">
                  <c:v>7.75</c:v>
                </c:pt>
                <c:pt idx="368">
                  <c:v>69.3</c:v>
                </c:pt>
                <c:pt idx="369">
                  <c:v>55.441699999999997</c:v>
                </c:pt>
                <c:pt idx="370">
                  <c:v>6.4958</c:v>
                </c:pt>
                <c:pt idx="371">
                  <c:v>8.0500000000000007</c:v>
                </c:pt>
                <c:pt idx="372">
                  <c:v>135.63329999999999</c:v>
                </c:pt>
                <c:pt idx="373">
                  <c:v>21.074999999999999</c:v>
                </c:pt>
                <c:pt idx="374">
                  <c:v>82.1708</c:v>
                </c:pt>
                <c:pt idx="375">
                  <c:v>7.25</c:v>
                </c:pt>
                <c:pt idx="376">
                  <c:v>211.5</c:v>
                </c:pt>
                <c:pt idx="377">
                  <c:v>4.0125000000000002</c:v>
                </c:pt>
                <c:pt idx="378">
                  <c:v>7.7750000000000004</c:v>
                </c:pt>
                <c:pt idx="379">
                  <c:v>227.52500000000001</c:v>
                </c:pt>
                <c:pt idx="380">
                  <c:v>15.7417</c:v>
                </c:pt>
                <c:pt idx="381">
                  <c:v>7.9249999999999998</c:v>
                </c:pt>
                <c:pt idx="382">
                  <c:v>52</c:v>
                </c:pt>
                <c:pt idx="383">
                  <c:v>7.8958000000000004</c:v>
                </c:pt>
                <c:pt idx="384">
                  <c:v>73.5</c:v>
                </c:pt>
                <c:pt idx="385">
                  <c:v>46.9</c:v>
                </c:pt>
                <c:pt idx="386">
                  <c:v>13</c:v>
                </c:pt>
                <c:pt idx="387">
                  <c:v>7.7291999999999996</c:v>
                </c:pt>
                <c:pt idx="388">
                  <c:v>12</c:v>
                </c:pt>
                <c:pt idx="389">
                  <c:v>120</c:v>
                </c:pt>
                <c:pt idx="390">
                  <c:v>7.7957999999999998</c:v>
                </c:pt>
                <c:pt idx="391">
                  <c:v>7.9249999999999998</c:v>
                </c:pt>
                <c:pt idx="392">
                  <c:v>113.27500000000001</c:v>
                </c:pt>
                <c:pt idx="393">
                  <c:v>16.7</c:v>
                </c:pt>
                <c:pt idx="394">
                  <c:v>7.7957999999999998</c:v>
                </c:pt>
                <c:pt idx="395">
                  <c:v>7.8541999999999996</c:v>
                </c:pt>
                <c:pt idx="396">
                  <c:v>26</c:v>
                </c:pt>
                <c:pt idx="397">
                  <c:v>10.5</c:v>
                </c:pt>
                <c:pt idx="398">
                  <c:v>12.65</c:v>
                </c:pt>
                <c:pt idx="399">
                  <c:v>7.9249999999999998</c:v>
                </c:pt>
                <c:pt idx="400">
                  <c:v>8.0500000000000007</c:v>
                </c:pt>
                <c:pt idx="401">
                  <c:v>9.8249999999999993</c:v>
                </c:pt>
                <c:pt idx="402">
                  <c:v>15.85</c:v>
                </c:pt>
                <c:pt idx="403">
                  <c:v>8.6624999999999996</c:v>
                </c:pt>
                <c:pt idx="404">
                  <c:v>21</c:v>
                </c:pt>
                <c:pt idx="405">
                  <c:v>7.75</c:v>
                </c:pt>
                <c:pt idx="406">
                  <c:v>18.75</c:v>
                </c:pt>
                <c:pt idx="407">
                  <c:v>7.7750000000000004</c:v>
                </c:pt>
                <c:pt idx="408">
                  <c:v>25.466699999999999</c:v>
                </c:pt>
                <c:pt idx="409">
                  <c:v>7.8958000000000004</c:v>
                </c:pt>
                <c:pt idx="410">
                  <c:v>6.8582999999999998</c:v>
                </c:pt>
                <c:pt idx="411">
                  <c:v>90</c:v>
                </c:pt>
                <c:pt idx="412">
                  <c:v>0</c:v>
                </c:pt>
                <c:pt idx="413">
                  <c:v>7.9249999999999998</c:v>
                </c:pt>
                <c:pt idx="414">
                  <c:v>8.0500000000000007</c:v>
                </c:pt>
                <c:pt idx="415">
                  <c:v>32.5</c:v>
                </c:pt>
                <c:pt idx="416">
                  <c:v>13</c:v>
                </c:pt>
                <c:pt idx="417">
                  <c:v>13</c:v>
                </c:pt>
                <c:pt idx="418">
                  <c:v>24.15</c:v>
                </c:pt>
                <c:pt idx="419">
                  <c:v>7.8958000000000004</c:v>
                </c:pt>
                <c:pt idx="420">
                  <c:v>7.7332999999999998</c:v>
                </c:pt>
                <c:pt idx="421">
                  <c:v>7.875</c:v>
                </c:pt>
                <c:pt idx="422">
                  <c:v>14.4</c:v>
                </c:pt>
                <c:pt idx="423">
                  <c:v>20.212499999999999</c:v>
                </c:pt>
                <c:pt idx="424">
                  <c:v>7.25</c:v>
                </c:pt>
                <c:pt idx="425">
                  <c:v>26</c:v>
                </c:pt>
                <c:pt idx="426">
                  <c:v>26</c:v>
                </c:pt>
                <c:pt idx="427">
                  <c:v>7.75</c:v>
                </c:pt>
                <c:pt idx="428">
                  <c:v>8.0500000000000007</c:v>
                </c:pt>
                <c:pt idx="429">
                  <c:v>26.55</c:v>
                </c:pt>
                <c:pt idx="430">
                  <c:v>16.100000000000001</c:v>
                </c:pt>
                <c:pt idx="431">
                  <c:v>26</c:v>
                </c:pt>
                <c:pt idx="432">
                  <c:v>7.125</c:v>
                </c:pt>
                <c:pt idx="433">
                  <c:v>55.9</c:v>
                </c:pt>
                <c:pt idx="434">
                  <c:v>120</c:v>
                </c:pt>
                <c:pt idx="435">
                  <c:v>34.375</c:v>
                </c:pt>
                <c:pt idx="436">
                  <c:v>18.75</c:v>
                </c:pt>
                <c:pt idx="437">
                  <c:v>263</c:v>
                </c:pt>
                <c:pt idx="438">
                  <c:v>10.5</c:v>
                </c:pt>
                <c:pt idx="439">
                  <c:v>26.25</c:v>
                </c:pt>
                <c:pt idx="440">
                  <c:v>9.5</c:v>
                </c:pt>
                <c:pt idx="441">
                  <c:v>7.7750000000000004</c:v>
                </c:pt>
                <c:pt idx="442">
                  <c:v>13</c:v>
                </c:pt>
                <c:pt idx="443">
                  <c:v>8.1125000000000007</c:v>
                </c:pt>
                <c:pt idx="444">
                  <c:v>81.8583</c:v>
                </c:pt>
                <c:pt idx="445">
                  <c:v>19.5</c:v>
                </c:pt>
                <c:pt idx="446">
                  <c:v>26.55</c:v>
                </c:pt>
                <c:pt idx="447">
                  <c:v>19.258299999999998</c:v>
                </c:pt>
                <c:pt idx="448">
                  <c:v>30.5</c:v>
                </c:pt>
                <c:pt idx="449">
                  <c:v>27.75</c:v>
                </c:pt>
                <c:pt idx="450">
                  <c:v>19.966699999999999</c:v>
                </c:pt>
                <c:pt idx="451">
                  <c:v>27.75</c:v>
                </c:pt>
                <c:pt idx="452">
                  <c:v>89.104200000000006</c:v>
                </c:pt>
                <c:pt idx="453">
                  <c:v>8.0500000000000007</c:v>
                </c:pt>
                <c:pt idx="454">
                  <c:v>7.8958000000000004</c:v>
                </c:pt>
                <c:pt idx="455">
                  <c:v>26.55</c:v>
                </c:pt>
                <c:pt idx="456">
                  <c:v>51.862499999999997</c:v>
                </c:pt>
                <c:pt idx="457">
                  <c:v>10.5</c:v>
                </c:pt>
                <c:pt idx="458">
                  <c:v>7.75</c:v>
                </c:pt>
                <c:pt idx="459">
                  <c:v>26.55</c:v>
                </c:pt>
                <c:pt idx="460">
                  <c:v>8.0500000000000007</c:v>
                </c:pt>
                <c:pt idx="461">
                  <c:v>38.5</c:v>
                </c:pt>
                <c:pt idx="462">
                  <c:v>13</c:v>
                </c:pt>
                <c:pt idx="463">
                  <c:v>8.0500000000000007</c:v>
                </c:pt>
                <c:pt idx="464">
                  <c:v>7.05</c:v>
                </c:pt>
                <c:pt idx="465">
                  <c:v>0</c:v>
                </c:pt>
                <c:pt idx="466">
                  <c:v>26.55</c:v>
                </c:pt>
                <c:pt idx="467">
                  <c:v>7.7249999999999996</c:v>
                </c:pt>
                <c:pt idx="468">
                  <c:v>19.258299999999998</c:v>
                </c:pt>
                <c:pt idx="469">
                  <c:v>7.25</c:v>
                </c:pt>
                <c:pt idx="470">
                  <c:v>8.6624999999999996</c:v>
                </c:pt>
                <c:pt idx="471">
                  <c:v>27.75</c:v>
                </c:pt>
                <c:pt idx="472">
                  <c:v>13.791700000000001</c:v>
                </c:pt>
                <c:pt idx="473">
                  <c:v>9.8375000000000004</c:v>
                </c:pt>
                <c:pt idx="474">
                  <c:v>52</c:v>
                </c:pt>
                <c:pt idx="475">
                  <c:v>21</c:v>
                </c:pt>
                <c:pt idx="476">
                  <c:v>7.0457999999999998</c:v>
                </c:pt>
                <c:pt idx="477">
                  <c:v>7.5208000000000004</c:v>
                </c:pt>
                <c:pt idx="478">
                  <c:v>12.2875</c:v>
                </c:pt>
                <c:pt idx="479">
                  <c:v>46.9</c:v>
                </c:pt>
                <c:pt idx="480">
                  <c:v>0</c:v>
                </c:pt>
                <c:pt idx="481">
                  <c:v>8.0500000000000007</c:v>
                </c:pt>
                <c:pt idx="482">
                  <c:v>9.5875000000000004</c:v>
                </c:pt>
                <c:pt idx="483">
                  <c:v>91.0792</c:v>
                </c:pt>
                <c:pt idx="484">
                  <c:v>25.466699999999999</c:v>
                </c:pt>
                <c:pt idx="485">
                  <c:v>90</c:v>
                </c:pt>
                <c:pt idx="486">
                  <c:v>29.7</c:v>
                </c:pt>
                <c:pt idx="487">
                  <c:v>8.0500000000000007</c:v>
                </c:pt>
                <c:pt idx="488">
                  <c:v>15.9</c:v>
                </c:pt>
                <c:pt idx="489">
                  <c:v>19.966699999999999</c:v>
                </c:pt>
                <c:pt idx="490">
                  <c:v>7.25</c:v>
                </c:pt>
                <c:pt idx="491">
                  <c:v>30.5</c:v>
                </c:pt>
                <c:pt idx="492">
                  <c:v>49.504199999999997</c:v>
                </c:pt>
                <c:pt idx="493">
                  <c:v>8.0500000000000007</c:v>
                </c:pt>
                <c:pt idx="494">
                  <c:v>14.458299999999999</c:v>
                </c:pt>
                <c:pt idx="495">
                  <c:v>78.2667</c:v>
                </c:pt>
                <c:pt idx="496">
                  <c:v>15.1</c:v>
                </c:pt>
                <c:pt idx="497">
                  <c:v>151.55000000000001</c:v>
                </c:pt>
                <c:pt idx="498">
                  <c:v>7.7957999999999998</c:v>
                </c:pt>
                <c:pt idx="499">
                  <c:v>8.6624999999999996</c:v>
                </c:pt>
                <c:pt idx="500">
                  <c:v>7.75</c:v>
                </c:pt>
                <c:pt idx="501">
                  <c:v>7.6292</c:v>
                </c:pt>
                <c:pt idx="502">
                  <c:v>9.5875000000000004</c:v>
                </c:pt>
                <c:pt idx="503">
                  <c:v>86.5</c:v>
                </c:pt>
                <c:pt idx="504">
                  <c:v>108.9</c:v>
                </c:pt>
                <c:pt idx="505">
                  <c:v>26</c:v>
                </c:pt>
                <c:pt idx="506">
                  <c:v>26.55</c:v>
                </c:pt>
                <c:pt idx="507">
                  <c:v>22.524999999999999</c:v>
                </c:pt>
                <c:pt idx="508">
                  <c:v>56.495800000000003</c:v>
                </c:pt>
                <c:pt idx="509">
                  <c:v>7.75</c:v>
                </c:pt>
                <c:pt idx="510">
                  <c:v>8.0500000000000007</c:v>
                </c:pt>
                <c:pt idx="511">
                  <c:v>26.287500000000001</c:v>
                </c:pt>
                <c:pt idx="512">
                  <c:v>59.4</c:v>
                </c:pt>
                <c:pt idx="513">
                  <c:v>7.4958</c:v>
                </c:pt>
                <c:pt idx="514">
                  <c:v>34.020800000000001</c:v>
                </c:pt>
                <c:pt idx="515">
                  <c:v>10.5</c:v>
                </c:pt>
                <c:pt idx="516">
                  <c:v>24.15</c:v>
                </c:pt>
                <c:pt idx="517">
                  <c:v>26</c:v>
                </c:pt>
                <c:pt idx="518">
                  <c:v>7.8958000000000004</c:v>
                </c:pt>
                <c:pt idx="519">
                  <c:v>93.5</c:v>
                </c:pt>
                <c:pt idx="520">
                  <c:v>7.8958000000000004</c:v>
                </c:pt>
                <c:pt idx="521">
                  <c:v>7.2249999999999996</c:v>
                </c:pt>
                <c:pt idx="522">
                  <c:v>57.979199999999999</c:v>
                </c:pt>
                <c:pt idx="523">
                  <c:v>7.2291999999999996</c:v>
                </c:pt>
                <c:pt idx="524">
                  <c:v>7.75</c:v>
                </c:pt>
                <c:pt idx="525">
                  <c:v>10.5</c:v>
                </c:pt>
                <c:pt idx="526">
                  <c:v>221.7792</c:v>
                </c:pt>
                <c:pt idx="527">
                  <c:v>7.9249999999999998</c:v>
                </c:pt>
                <c:pt idx="528">
                  <c:v>11.5</c:v>
                </c:pt>
                <c:pt idx="529">
                  <c:v>26</c:v>
                </c:pt>
                <c:pt idx="530">
                  <c:v>7.2291999999999996</c:v>
                </c:pt>
                <c:pt idx="531">
                  <c:v>7.2291999999999996</c:v>
                </c:pt>
                <c:pt idx="532">
                  <c:v>22.3583</c:v>
                </c:pt>
                <c:pt idx="533">
                  <c:v>8.6624999999999996</c:v>
                </c:pt>
                <c:pt idx="534">
                  <c:v>26.25</c:v>
                </c:pt>
                <c:pt idx="535">
                  <c:v>26.55</c:v>
                </c:pt>
                <c:pt idx="536">
                  <c:v>106.425</c:v>
                </c:pt>
                <c:pt idx="537">
                  <c:v>14.5</c:v>
                </c:pt>
                <c:pt idx="538">
                  <c:v>49.5</c:v>
                </c:pt>
                <c:pt idx="539">
                  <c:v>71</c:v>
                </c:pt>
                <c:pt idx="540">
                  <c:v>31.274999999999999</c:v>
                </c:pt>
                <c:pt idx="541">
                  <c:v>31.274999999999999</c:v>
                </c:pt>
                <c:pt idx="542">
                  <c:v>26</c:v>
                </c:pt>
                <c:pt idx="543">
                  <c:v>106.425</c:v>
                </c:pt>
                <c:pt idx="544">
                  <c:v>26</c:v>
                </c:pt>
                <c:pt idx="545">
                  <c:v>26</c:v>
                </c:pt>
                <c:pt idx="546">
                  <c:v>13.862500000000001</c:v>
                </c:pt>
                <c:pt idx="547">
                  <c:v>20.524999999999999</c:v>
                </c:pt>
                <c:pt idx="548">
                  <c:v>36.75</c:v>
                </c:pt>
                <c:pt idx="549">
                  <c:v>110.88330000000001</c:v>
                </c:pt>
                <c:pt idx="550">
                  <c:v>26</c:v>
                </c:pt>
                <c:pt idx="551">
                  <c:v>7.8292000000000002</c:v>
                </c:pt>
                <c:pt idx="552">
                  <c:v>7.2249999999999996</c:v>
                </c:pt>
                <c:pt idx="553">
                  <c:v>7.7750000000000004</c:v>
                </c:pt>
                <c:pt idx="554">
                  <c:v>26.55</c:v>
                </c:pt>
                <c:pt idx="555">
                  <c:v>39.6</c:v>
                </c:pt>
                <c:pt idx="556">
                  <c:v>227.52500000000001</c:v>
                </c:pt>
                <c:pt idx="557">
                  <c:v>79.650000000000006</c:v>
                </c:pt>
                <c:pt idx="558">
                  <c:v>17.399999999999999</c:v>
                </c:pt>
                <c:pt idx="559">
                  <c:v>7.75</c:v>
                </c:pt>
                <c:pt idx="560">
                  <c:v>7.8958000000000004</c:v>
                </c:pt>
                <c:pt idx="561">
                  <c:v>13.5</c:v>
                </c:pt>
                <c:pt idx="562">
                  <c:v>8.0500000000000007</c:v>
                </c:pt>
                <c:pt idx="563">
                  <c:v>8.0500000000000007</c:v>
                </c:pt>
                <c:pt idx="564">
                  <c:v>24.15</c:v>
                </c:pt>
                <c:pt idx="565">
                  <c:v>7.8958000000000004</c:v>
                </c:pt>
                <c:pt idx="566">
                  <c:v>21.074999999999999</c:v>
                </c:pt>
                <c:pt idx="567">
                  <c:v>7.2291999999999996</c:v>
                </c:pt>
                <c:pt idx="568">
                  <c:v>7.8541999999999996</c:v>
                </c:pt>
                <c:pt idx="569">
                  <c:v>10.5</c:v>
                </c:pt>
                <c:pt idx="570">
                  <c:v>51.479199999999999</c:v>
                </c:pt>
                <c:pt idx="571">
                  <c:v>26.387499999999999</c:v>
                </c:pt>
                <c:pt idx="572">
                  <c:v>7.75</c:v>
                </c:pt>
                <c:pt idx="573">
                  <c:v>8.0500000000000007</c:v>
                </c:pt>
                <c:pt idx="574">
                  <c:v>14.5</c:v>
                </c:pt>
                <c:pt idx="575">
                  <c:v>13</c:v>
                </c:pt>
                <c:pt idx="576">
                  <c:v>55.9</c:v>
                </c:pt>
                <c:pt idx="577">
                  <c:v>14.458299999999999</c:v>
                </c:pt>
                <c:pt idx="578">
                  <c:v>7.9249999999999998</c:v>
                </c:pt>
                <c:pt idx="579">
                  <c:v>30</c:v>
                </c:pt>
                <c:pt idx="580">
                  <c:v>110.88330000000001</c:v>
                </c:pt>
                <c:pt idx="581">
                  <c:v>26</c:v>
                </c:pt>
                <c:pt idx="582">
                  <c:v>40.125</c:v>
                </c:pt>
                <c:pt idx="583">
                  <c:v>8.7125000000000004</c:v>
                </c:pt>
                <c:pt idx="584">
                  <c:v>79.650000000000006</c:v>
                </c:pt>
                <c:pt idx="585">
                  <c:v>15</c:v>
                </c:pt>
                <c:pt idx="586">
                  <c:v>79.2</c:v>
                </c:pt>
                <c:pt idx="587">
                  <c:v>8.0500000000000007</c:v>
                </c:pt>
                <c:pt idx="588">
                  <c:v>8.0500000000000007</c:v>
                </c:pt>
                <c:pt idx="589">
                  <c:v>7.125</c:v>
                </c:pt>
                <c:pt idx="590">
                  <c:v>78.2667</c:v>
                </c:pt>
                <c:pt idx="591">
                  <c:v>7.25</c:v>
                </c:pt>
                <c:pt idx="592">
                  <c:v>7.75</c:v>
                </c:pt>
                <c:pt idx="593">
                  <c:v>26</c:v>
                </c:pt>
                <c:pt idx="594">
                  <c:v>24.15</c:v>
                </c:pt>
                <c:pt idx="595">
                  <c:v>33</c:v>
                </c:pt>
                <c:pt idx="596">
                  <c:v>0</c:v>
                </c:pt>
                <c:pt idx="597">
                  <c:v>7.2249999999999996</c:v>
                </c:pt>
                <c:pt idx="598">
                  <c:v>56.929200000000002</c:v>
                </c:pt>
                <c:pt idx="599">
                  <c:v>27</c:v>
                </c:pt>
                <c:pt idx="600">
                  <c:v>7.8958000000000004</c:v>
                </c:pt>
                <c:pt idx="601">
                  <c:v>42.4</c:v>
                </c:pt>
                <c:pt idx="602">
                  <c:v>8.0500000000000007</c:v>
                </c:pt>
                <c:pt idx="603">
                  <c:v>26.55</c:v>
                </c:pt>
                <c:pt idx="604">
                  <c:v>15.55</c:v>
                </c:pt>
                <c:pt idx="605">
                  <c:v>7.8958000000000004</c:v>
                </c:pt>
                <c:pt idx="606">
                  <c:v>30.5</c:v>
                </c:pt>
                <c:pt idx="607">
                  <c:v>41.5792</c:v>
                </c:pt>
                <c:pt idx="608">
                  <c:v>153.46250000000001</c:v>
                </c:pt>
                <c:pt idx="609">
                  <c:v>31.274999999999999</c:v>
                </c:pt>
                <c:pt idx="610">
                  <c:v>7.05</c:v>
                </c:pt>
                <c:pt idx="611">
                  <c:v>15.5</c:v>
                </c:pt>
                <c:pt idx="612">
                  <c:v>7.75</c:v>
                </c:pt>
                <c:pt idx="613">
                  <c:v>8.0500000000000007</c:v>
                </c:pt>
                <c:pt idx="614">
                  <c:v>65</c:v>
                </c:pt>
                <c:pt idx="615">
                  <c:v>14.4</c:v>
                </c:pt>
                <c:pt idx="616">
                  <c:v>16.100000000000001</c:v>
                </c:pt>
                <c:pt idx="617">
                  <c:v>39</c:v>
                </c:pt>
                <c:pt idx="618">
                  <c:v>10.5</c:v>
                </c:pt>
                <c:pt idx="619">
                  <c:v>14.4542</c:v>
                </c:pt>
                <c:pt idx="620">
                  <c:v>52.554200000000002</c:v>
                </c:pt>
                <c:pt idx="621">
                  <c:v>15.7417</c:v>
                </c:pt>
                <c:pt idx="622">
                  <c:v>7.8541999999999996</c:v>
                </c:pt>
                <c:pt idx="623">
                  <c:v>16.100000000000001</c:v>
                </c:pt>
                <c:pt idx="624">
                  <c:v>32.320799999999998</c:v>
                </c:pt>
                <c:pt idx="625">
                  <c:v>12.35</c:v>
                </c:pt>
                <c:pt idx="626">
                  <c:v>77.958299999999994</c:v>
                </c:pt>
                <c:pt idx="627">
                  <c:v>7.8958000000000004</c:v>
                </c:pt>
                <c:pt idx="628">
                  <c:v>7.7332999999999998</c:v>
                </c:pt>
                <c:pt idx="629">
                  <c:v>30</c:v>
                </c:pt>
                <c:pt idx="630">
                  <c:v>7.0541999999999998</c:v>
                </c:pt>
                <c:pt idx="631">
                  <c:v>30.5</c:v>
                </c:pt>
                <c:pt idx="632">
                  <c:v>0</c:v>
                </c:pt>
                <c:pt idx="633">
                  <c:v>27.9</c:v>
                </c:pt>
                <c:pt idx="634">
                  <c:v>13</c:v>
                </c:pt>
                <c:pt idx="635">
                  <c:v>7.9249999999999998</c:v>
                </c:pt>
                <c:pt idx="636">
                  <c:v>26.25</c:v>
                </c:pt>
                <c:pt idx="637">
                  <c:v>39.6875</c:v>
                </c:pt>
                <c:pt idx="638">
                  <c:v>16.100000000000001</c:v>
                </c:pt>
                <c:pt idx="639">
                  <c:v>7.8541999999999996</c:v>
                </c:pt>
                <c:pt idx="640">
                  <c:v>69.3</c:v>
                </c:pt>
                <c:pt idx="641">
                  <c:v>27.9</c:v>
                </c:pt>
                <c:pt idx="642">
                  <c:v>56.495800000000003</c:v>
                </c:pt>
                <c:pt idx="643">
                  <c:v>19.258299999999998</c:v>
                </c:pt>
                <c:pt idx="644">
                  <c:v>76.729200000000006</c:v>
                </c:pt>
                <c:pt idx="645">
                  <c:v>7.8958000000000004</c:v>
                </c:pt>
                <c:pt idx="646">
                  <c:v>35.5</c:v>
                </c:pt>
                <c:pt idx="647">
                  <c:v>7.55</c:v>
                </c:pt>
                <c:pt idx="648">
                  <c:v>7.55</c:v>
                </c:pt>
                <c:pt idx="649">
                  <c:v>7.8958000000000004</c:v>
                </c:pt>
                <c:pt idx="650">
                  <c:v>23</c:v>
                </c:pt>
                <c:pt idx="651">
                  <c:v>8.4332999999999991</c:v>
                </c:pt>
                <c:pt idx="652">
                  <c:v>7.8292000000000002</c:v>
                </c:pt>
                <c:pt idx="653">
                  <c:v>6.75</c:v>
                </c:pt>
                <c:pt idx="654">
                  <c:v>73.5</c:v>
                </c:pt>
                <c:pt idx="655">
                  <c:v>7.8958000000000004</c:v>
                </c:pt>
                <c:pt idx="656">
                  <c:v>15.5</c:v>
                </c:pt>
                <c:pt idx="657">
                  <c:v>13</c:v>
                </c:pt>
                <c:pt idx="658">
                  <c:v>113.27500000000001</c:v>
                </c:pt>
                <c:pt idx="659">
                  <c:v>133.65</c:v>
                </c:pt>
                <c:pt idx="660">
                  <c:v>7.2249999999999996</c:v>
                </c:pt>
                <c:pt idx="661">
                  <c:v>25.587499999999999</c:v>
                </c:pt>
                <c:pt idx="662">
                  <c:v>7.4958</c:v>
                </c:pt>
                <c:pt idx="663">
                  <c:v>7.9249999999999998</c:v>
                </c:pt>
                <c:pt idx="664">
                  <c:v>73.5</c:v>
                </c:pt>
                <c:pt idx="665">
                  <c:v>13</c:v>
                </c:pt>
                <c:pt idx="666">
                  <c:v>7.7750000000000004</c:v>
                </c:pt>
                <c:pt idx="667">
                  <c:v>8.0500000000000007</c:v>
                </c:pt>
                <c:pt idx="668">
                  <c:v>52</c:v>
                </c:pt>
                <c:pt idx="669">
                  <c:v>39</c:v>
                </c:pt>
                <c:pt idx="670">
                  <c:v>52</c:v>
                </c:pt>
                <c:pt idx="671">
                  <c:v>10.5</c:v>
                </c:pt>
                <c:pt idx="672">
                  <c:v>13</c:v>
                </c:pt>
                <c:pt idx="673">
                  <c:v>0</c:v>
                </c:pt>
                <c:pt idx="674">
                  <c:v>7.7750000000000004</c:v>
                </c:pt>
                <c:pt idx="675">
                  <c:v>8.0500000000000007</c:v>
                </c:pt>
                <c:pt idx="676">
                  <c:v>9.8416999999999994</c:v>
                </c:pt>
                <c:pt idx="677">
                  <c:v>46.9</c:v>
                </c:pt>
                <c:pt idx="678">
                  <c:v>512.32920000000001</c:v>
                </c:pt>
                <c:pt idx="679">
                  <c:v>8.1374999999999993</c:v>
                </c:pt>
                <c:pt idx="680">
                  <c:v>76.729200000000006</c:v>
                </c:pt>
                <c:pt idx="681">
                  <c:v>9.2249999999999996</c:v>
                </c:pt>
                <c:pt idx="682">
                  <c:v>46.9</c:v>
                </c:pt>
                <c:pt idx="683">
                  <c:v>39</c:v>
                </c:pt>
                <c:pt idx="684">
                  <c:v>41.5792</c:v>
                </c:pt>
                <c:pt idx="685">
                  <c:v>39.6875</c:v>
                </c:pt>
                <c:pt idx="686">
                  <c:v>10.1708</c:v>
                </c:pt>
                <c:pt idx="687">
                  <c:v>7.7957999999999998</c:v>
                </c:pt>
                <c:pt idx="688">
                  <c:v>211.33750000000001</c:v>
                </c:pt>
                <c:pt idx="689">
                  <c:v>57</c:v>
                </c:pt>
                <c:pt idx="690">
                  <c:v>13.416700000000001</c:v>
                </c:pt>
                <c:pt idx="691">
                  <c:v>56.495800000000003</c:v>
                </c:pt>
                <c:pt idx="692">
                  <c:v>7.2249999999999996</c:v>
                </c:pt>
                <c:pt idx="693">
                  <c:v>26.55</c:v>
                </c:pt>
                <c:pt idx="694">
                  <c:v>13.5</c:v>
                </c:pt>
                <c:pt idx="695">
                  <c:v>8.0500000000000007</c:v>
                </c:pt>
                <c:pt idx="696">
                  <c:v>7.7332999999999998</c:v>
                </c:pt>
                <c:pt idx="697">
                  <c:v>110.88330000000001</c:v>
                </c:pt>
                <c:pt idx="698">
                  <c:v>7.65</c:v>
                </c:pt>
                <c:pt idx="699">
                  <c:v>227.52500000000001</c:v>
                </c:pt>
                <c:pt idx="700">
                  <c:v>26.287500000000001</c:v>
                </c:pt>
                <c:pt idx="701">
                  <c:v>14.4542</c:v>
                </c:pt>
                <c:pt idx="702">
                  <c:v>7.7416999999999998</c:v>
                </c:pt>
                <c:pt idx="703">
                  <c:v>7.8541999999999996</c:v>
                </c:pt>
                <c:pt idx="704">
                  <c:v>26</c:v>
                </c:pt>
                <c:pt idx="705">
                  <c:v>13.5</c:v>
                </c:pt>
                <c:pt idx="706">
                  <c:v>26.287500000000001</c:v>
                </c:pt>
                <c:pt idx="707">
                  <c:v>151.55000000000001</c:v>
                </c:pt>
                <c:pt idx="708">
                  <c:v>15.245799999999999</c:v>
                </c:pt>
                <c:pt idx="709">
                  <c:v>49.504199999999997</c:v>
                </c:pt>
                <c:pt idx="710">
                  <c:v>26.55</c:v>
                </c:pt>
                <c:pt idx="711">
                  <c:v>52</c:v>
                </c:pt>
                <c:pt idx="712">
                  <c:v>9.4832999999999998</c:v>
                </c:pt>
                <c:pt idx="713">
                  <c:v>13</c:v>
                </c:pt>
                <c:pt idx="714">
                  <c:v>7.65</c:v>
                </c:pt>
                <c:pt idx="715">
                  <c:v>227.52500000000001</c:v>
                </c:pt>
                <c:pt idx="716">
                  <c:v>10.5</c:v>
                </c:pt>
                <c:pt idx="717">
                  <c:v>15.5</c:v>
                </c:pt>
                <c:pt idx="718">
                  <c:v>7.7750000000000004</c:v>
                </c:pt>
                <c:pt idx="719">
                  <c:v>33</c:v>
                </c:pt>
                <c:pt idx="720">
                  <c:v>7.0541999999999998</c:v>
                </c:pt>
                <c:pt idx="721">
                  <c:v>13</c:v>
                </c:pt>
                <c:pt idx="722">
                  <c:v>13</c:v>
                </c:pt>
                <c:pt idx="723">
                  <c:v>53.1</c:v>
                </c:pt>
                <c:pt idx="724">
                  <c:v>8.6624999999999996</c:v>
                </c:pt>
                <c:pt idx="725">
                  <c:v>21</c:v>
                </c:pt>
                <c:pt idx="726">
                  <c:v>7.7374999999999998</c:v>
                </c:pt>
                <c:pt idx="727">
                  <c:v>26</c:v>
                </c:pt>
                <c:pt idx="728">
                  <c:v>7.9249999999999998</c:v>
                </c:pt>
                <c:pt idx="729">
                  <c:v>211.33750000000001</c:v>
                </c:pt>
                <c:pt idx="730">
                  <c:v>18.787500000000001</c:v>
                </c:pt>
                <c:pt idx="731">
                  <c:v>0</c:v>
                </c:pt>
                <c:pt idx="732">
                  <c:v>13</c:v>
                </c:pt>
                <c:pt idx="733">
                  <c:v>13</c:v>
                </c:pt>
                <c:pt idx="734">
                  <c:v>16.100000000000001</c:v>
                </c:pt>
                <c:pt idx="735">
                  <c:v>34.375</c:v>
                </c:pt>
                <c:pt idx="736">
                  <c:v>512.32920000000001</c:v>
                </c:pt>
                <c:pt idx="737">
                  <c:v>7.8958000000000004</c:v>
                </c:pt>
                <c:pt idx="738">
                  <c:v>7.8958000000000004</c:v>
                </c:pt>
                <c:pt idx="739">
                  <c:v>30</c:v>
                </c:pt>
                <c:pt idx="740">
                  <c:v>78.849999999999994</c:v>
                </c:pt>
                <c:pt idx="741">
                  <c:v>262.375</c:v>
                </c:pt>
                <c:pt idx="742">
                  <c:v>16.100000000000001</c:v>
                </c:pt>
                <c:pt idx="743">
                  <c:v>7.9249999999999998</c:v>
                </c:pt>
                <c:pt idx="744">
                  <c:v>71</c:v>
                </c:pt>
                <c:pt idx="745">
                  <c:v>20.25</c:v>
                </c:pt>
                <c:pt idx="746">
                  <c:v>13</c:v>
                </c:pt>
                <c:pt idx="747">
                  <c:v>53.1</c:v>
                </c:pt>
                <c:pt idx="748">
                  <c:v>7.75</c:v>
                </c:pt>
                <c:pt idx="749">
                  <c:v>23</c:v>
                </c:pt>
                <c:pt idx="750">
                  <c:v>12.475</c:v>
                </c:pt>
                <c:pt idx="751">
                  <c:v>9.5</c:v>
                </c:pt>
                <c:pt idx="752">
                  <c:v>7.8958000000000004</c:v>
                </c:pt>
                <c:pt idx="753">
                  <c:v>65</c:v>
                </c:pt>
                <c:pt idx="754">
                  <c:v>14.5</c:v>
                </c:pt>
                <c:pt idx="755">
                  <c:v>7.7957999999999998</c:v>
                </c:pt>
                <c:pt idx="756">
                  <c:v>11.5</c:v>
                </c:pt>
                <c:pt idx="757">
                  <c:v>8.0500000000000007</c:v>
                </c:pt>
                <c:pt idx="758">
                  <c:v>86.5</c:v>
                </c:pt>
                <c:pt idx="759">
                  <c:v>14.5</c:v>
                </c:pt>
                <c:pt idx="760">
                  <c:v>7.125</c:v>
                </c:pt>
                <c:pt idx="761">
                  <c:v>7.2291999999999996</c:v>
                </c:pt>
                <c:pt idx="762">
                  <c:v>120</c:v>
                </c:pt>
                <c:pt idx="763">
                  <c:v>7.7750000000000004</c:v>
                </c:pt>
                <c:pt idx="764">
                  <c:v>77.958299999999994</c:v>
                </c:pt>
                <c:pt idx="765">
                  <c:v>39.6</c:v>
                </c:pt>
                <c:pt idx="766">
                  <c:v>7.75</c:v>
                </c:pt>
                <c:pt idx="767">
                  <c:v>24.15</c:v>
                </c:pt>
                <c:pt idx="768">
                  <c:v>8.3625000000000007</c:v>
                </c:pt>
                <c:pt idx="769">
                  <c:v>9.5</c:v>
                </c:pt>
                <c:pt idx="770">
                  <c:v>7.8541999999999996</c:v>
                </c:pt>
                <c:pt idx="771">
                  <c:v>10.5</c:v>
                </c:pt>
                <c:pt idx="772">
                  <c:v>7.2249999999999996</c:v>
                </c:pt>
                <c:pt idx="773">
                  <c:v>23</c:v>
                </c:pt>
                <c:pt idx="774">
                  <c:v>7.75</c:v>
                </c:pt>
                <c:pt idx="775">
                  <c:v>7.75</c:v>
                </c:pt>
                <c:pt idx="776">
                  <c:v>12.475</c:v>
                </c:pt>
                <c:pt idx="777">
                  <c:v>7.7374999999999998</c:v>
                </c:pt>
                <c:pt idx="778">
                  <c:v>211.33750000000001</c:v>
                </c:pt>
                <c:pt idx="779">
                  <c:v>7.2291999999999996</c:v>
                </c:pt>
                <c:pt idx="780">
                  <c:v>57</c:v>
                </c:pt>
                <c:pt idx="781">
                  <c:v>30</c:v>
                </c:pt>
                <c:pt idx="782">
                  <c:v>23.45</c:v>
                </c:pt>
                <c:pt idx="783">
                  <c:v>7.05</c:v>
                </c:pt>
                <c:pt idx="784">
                  <c:v>7.25</c:v>
                </c:pt>
                <c:pt idx="785">
                  <c:v>7.4958</c:v>
                </c:pt>
                <c:pt idx="786">
                  <c:v>29.125</c:v>
                </c:pt>
                <c:pt idx="787">
                  <c:v>20.574999999999999</c:v>
                </c:pt>
                <c:pt idx="788">
                  <c:v>79.2</c:v>
                </c:pt>
                <c:pt idx="789">
                  <c:v>7.75</c:v>
                </c:pt>
                <c:pt idx="790">
                  <c:v>26</c:v>
                </c:pt>
                <c:pt idx="791">
                  <c:v>69.55</c:v>
                </c:pt>
                <c:pt idx="792">
                  <c:v>30.695799999999998</c:v>
                </c:pt>
                <c:pt idx="793">
                  <c:v>7.8958000000000004</c:v>
                </c:pt>
                <c:pt idx="794">
                  <c:v>13</c:v>
                </c:pt>
                <c:pt idx="795">
                  <c:v>25.929200000000002</c:v>
                </c:pt>
                <c:pt idx="796">
                  <c:v>8.6832999999999991</c:v>
                </c:pt>
                <c:pt idx="797">
                  <c:v>7.2291999999999996</c:v>
                </c:pt>
                <c:pt idx="798">
                  <c:v>24.15</c:v>
                </c:pt>
                <c:pt idx="799">
                  <c:v>13</c:v>
                </c:pt>
                <c:pt idx="800">
                  <c:v>26.25</c:v>
                </c:pt>
                <c:pt idx="801">
                  <c:v>120</c:v>
                </c:pt>
                <c:pt idx="802">
                  <c:v>8.5167000000000002</c:v>
                </c:pt>
                <c:pt idx="803">
                  <c:v>6.9749999999999996</c:v>
                </c:pt>
                <c:pt idx="804">
                  <c:v>7.7750000000000004</c:v>
                </c:pt>
                <c:pt idx="805">
                  <c:v>0</c:v>
                </c:pt>
                <c:pt idx="806">
                  <c:v>7.7750000000000004</c:v>
                </c:pt>
                <c:pt idx="807">
                  <c:v>13</c:v>
                </c:pt>
                <c:pt idx="808">
                  <c:v>53.1</c:v>
                </c:pt>
                <c:pt idx="809">
                  <c:v>7.8875000000000002</c:v>
                </c:pt>
                <c:pt idx="810">
                  <c:v>24.15</c:v>
                </c:pt>
                <c:pt idx="811">
                  <c:v>10.5</c:v>
                </c:pt>
                <c:pt idx="812">
                  <c:v>31.274999999999999</c:v>
                </c:pt>
                <c:pt idx="813">
                  <c:v>8.0500000000000007</c:v>
                </c:pt>
                <c:pt idx="814">
                  <c:v>0</c:v>
                </c:pt>
                <c:pt idx="815">
                  <c:v>7.9249999999999998</c:v>
                </c:pt>
                <c:pt idx="816">
                  <c:v>37.004199999999997</c:v>
                </c:pt>
                <c:pt idx="817">
                  <c:v>6.45</c:v>
                </c:pt>
                <c:pt idx="818">
                  <c:v>27.9</c:v>
                </c:pt>
                <c:pt idx="819">
                  <c:v>93.5</c:v>
                </c:pt>
                <c:pt idx="820">
                  <c:v>8.6624999999999996</c:v>
                </c:pt>
                <c:pt idx="821">
                  <c:v>0</c:v>
                </c:pt>
                <c:pt idx="822">
                  <c:v>12.475</c:v>
                </c:pt>
                <c:pt idx="823">
                  <c:v>39.6875</c:v>
                </c:pt>
                <c:pt idx="824">
                  <c:v>6.95</c:v>
                </c:pt>
                <c:pt idx="825">
                  <c:v>56.495800000000003</c:v>
                </c:pt>
                <c:pt idx="826">
                  <c:v>37.004199999999997</c:v>
                </c:pt>
                <c:pt idx="827">
                  <c:v>7.75</c:v>
                </c:pt>
                <c:pt idx="828">
                  <c:v>14.4542</c:v>
                </c:pt>
                <c:pt idx="829">
                  <c:v>18.75</c:v>
                </c:pt>
                <c:pt idx="830">
                  <c:v>7.2291999999999996</c:v>
                </c:pt>
                <c:pt idx="831">
                  <c:v>7.8541999999999996</c:v>
                </c:pt>
                <c:pt idx="832">
                  <c:v>8.3000000000000007</c:v>
                </c:pt>
                <c:pt idx="833">
                  <c:v>83.158299999999997</c:v>
                </c:pt>
                <c:pt idx="834">
                  <c:v>8.6624999999999996</c:v>
                </c:pt>
                <c:pt idx="835">
                  <c:v>8.0500000000000007</c:v>
                </c:pt>
                <c:pt idx="836">
                  <c:v>56.495800000000003</c:v>
                </c:pt>
                <c:pt idx="837">
                  <c:v>29.7</c:v>
                </c:pt>
                <c:pt idx="838">
                  <c:v>7.9249999999999998</c:v>
                </c:pt>
                <c:pt idx="839">
                  <c:v>10.5</c:v>
                </c:pt>
                <c:pt idx="840">
                  <c:v>31</c:v>
                </c:pt>
                <c:pt idx="841">
                  <c:v>6.4375</c:v>
                </c:pt>
                <c:pt idx="842">
                  <c:v>8.6624999999999996</c:v>
                </c:pt>
                <c:pt idx="843">
                  <c:v>7.55</c:v>
                </c:pt>
                <c:pt idx="844">
                  <c:v>69.55</c:v>
                </c:pt>
                <c:pt idx="845">
                  <c:v>7.8958000000000004</c:v>
                </c:pt>
                <c:pt idx="846">
                  <c:v>33</c:v>
                </c:pt>
                <c:pt idx="847">
                  <c:v>89.104200000000006</c:v>
                </c:pt>
                <c:pt idx="848">
                  <c:v>31.274999999999999</c:v>
                </c:pt>
                <c:pt idx="849">
                  <c:v>7.7750000000000004</c:v>
                </c:pt>
                <c:pt idx="850">
                  <c:v>15.245799999999999</c:v>
                </c:pt>
                <c:pt idx="851">
                  <c:v>39.4</c:v>
                </c:pt>
                <c:pt idx="852">
                  <c:v>26</c:v>
                </c:pt>
                <c:pt idx="853">
                  <c:v>9.35</c:v>
                </c:pt>
                <c:pt idx="854">
                  <c:v>164.86670000000001</c:v>
                </c:pt>
                <c:pt idx="855">
                  <c:v>26.55</c:v>
                </c:pt>
                <c:pt idx="856">
                  <c:v>19.258299999999998</c:v>
                </c:pt>
                <c:pt idx="857">
                  <c:v>7.2291999999999996</c:v>
                </c:pt>
                <c:pt idx="858">
                  <c:v>14.1083</c:v>
                </c:pt>
                <c:pt idx="859">
                  <c:v>11.5</c:v>
                </c:pt>
                <c:pt idx="860">
                  <c:v>25.929200000000002</c:v>
                </c:pt>
                <c:pt idx="861">
                  <c:v>69.55</c:v>
                </c:pt>
                <c:pt idx="862">
                  <c:v>13</c:v>
                </c:pt>
                <c:pt idx="863">
                  <c:v>13</c:v>
                </c:pt>
                <c:pt idx="864">
                  <c:v>13.8583</c:v>
                </c:pt>
                <c:pt idx="865">
                  <c:v>50.495800000000003</c:v>
                </c:pt>
                <c:pt idx="866">
                  <c:v>9.5</c:v>
                </c:pt>
                <c:pt idx="867">
                  <c:v>11.1333</c:v>
                </c:pt>
                <c:pt idx="868">
                  <c:v>7.8958000000000004</c:v>
                </c:pt>
                <c:pt idx="869">
                  <c:v>52.554200000000002</c:v>
                </c:pt>
                <c:pt idx="870">
                  <c:v>5</c:v>
                </c:pt>
                <c:pt idx="871">
                  <c:v>9</c:v>
                </c:pt>
                <c:pt idx="872">
                  <c:v>24</c:v>
                </c:pt>
                <c:pt idx="873">
                  <c:v>7.2249999999999996</c:v>
                </c:pt>
                <c:pt idx="874">
                  <c:v>9.8458000000000006</c:v>
                </c:pt>
                <c:pt idx="875">
                  <c:v>7.8958000000000004</c:v>
                </c:pt>
                <c:pt idx="876">
                  <c:v>7.8958000000000004</c:v>
                </c:pt>
                <c:pt idx="877">
                  <c:v>83.158299999999997</c:v>
                </c:pt>
                <c:pt idx="878">
                  <c:v>26</c:v>
                </c:pt>
                <c:pt idx="879">
                  <c:v>7.8958000000000004</c:v>
                </c:pt>
                <c:pt idx="880">
                  <c:v>10.5167</c:v>
                </c:pt>
                <c:pt idx="881">
                  <c:v>10.5</c:v>
                </c:pt>
                <c:pt idx="882">
                  <c:v>7.05</c:v>
                </c:pt>
                <c:pt idx="883">
                  <c:v>29.125</c:v>
                </c:pt>
                <c:pt idx="884">
                  <c:v>13</c:v>
                </c:pt>
                <c:pt idx="885">
                  <c:v>30</c:v>
                </c:pt>
                <c:pt idx="886">
                  <c:v>23.45</c:v>
                </c:pt>
                <c:pt idx="887">
                  <c:v>30</c:v>
                </c:pt>
                <c:pt idx="888">
                  <c:v>7.75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68-45F8-B9CD-9D6A01B05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906143"/>
        <c:axId val="1369839823"/>
      </c:scatterChart>
      <c:valAx>
        <c:axId val="1368906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50" b="1" i="0" u="none" strike="noStrike" kern="120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839823"/>
        <c:crosses val="autoZero"/>
        <c:crossBetween val="midCat"/>
      </c:valAx>
      <c:valAx>
        <c:axId val="136983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50" b="1" i="0" u="none" strike="noStrike" kern="120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906143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rgbClr val="33CCFF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normalizeH="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rPr>
              <a:t>Death Ratio  accross Categories</a:t>
            </a:r>
          </a:p>
        </c:rich>
      </c:tx>
      <c:layout>
        <c:manualLayout>
          <c:xMode val="edge"/>
          <c:yMode val="edge"/>
          <c:x val="0.20855988367284378"/>
          <c:y val="3.24393470332638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normalizeH="0" baseline="0">
              <a:solidFill>
                <a:schemeClr val="bg2">
                  <a:lumMod val="1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42377686662974"/>
          <c:y val="0.15694960171689151"/>
          <c:w val="0.48754860975884856"/>
          <c:h val="0.82622767511058004"/>
        </c:manualLayout>
      </c:layout>
      <c:doughnutChart>
        <c:varyColors val="1"/>
        <c:ser>
          <c:idx val="0"/>
          <c:order val="0"/>
          <c:tx>
            <c:strRef>
              <c:f>'Titanic-Transformed Dataset'!$O$1</c:f>
              <c:strCache>
                <c:ptCount val="1"/>
                <c:pt idx="0">
                  <c:v>Death Ratio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8F-4480-B888-B058CCDA38FD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8F-4480-B888-B058CCDA38FD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8F-4480-B888-B058CCDA38FD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D8F-4480-B888-B058CCDA38FD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D8F-4480-B888-B058CCDA38FD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D8F-4480-B888-B058CCDA38FD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D8F-4480-B888-B058CCDA38F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1" i="0" u="none" strike="noStrike" kern="1200" baseline="0">
                    <a:solidFill>
                      <a:schemeClr val="bg2">
                        <a:lumMod val="1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'Titanic-Transformed Dataset'!$N$2:$N$8</c:f>
              <c:strCache>
                <c:ptCount val="7"/>
                <c:pt idx="0">
                  <c:v>Male</c:v>
                </c:pt>
                <c:pt idx="1">
                  <c:v>Female</c:v>
                </c:pt>
                <c:pt idx="2">
                  <c:v>Children</c:v>
                </c:pt>
                <c:pt idx="3">
                  <c:v>Young</c:v>
                </c:pt>
                <c:pt idx="4">
                  <c:v>Middle Aged</c:v>
                </c:pt>
                <c:pt idx="5">
                  <c:v>Seniors</c:v>
                </c:pt>
                <c:pt idx="6">
                  <c:v>Old Age</c:v>
                </c:pt>
              </c:strCache>
            </c:strRef>
          </c:cat>
          <c:val>
            <c:numRef>
              <c:f>'Titanic-Transformed Dataset'!$O$2:$O$8</c:f>
              <c:numCache>
                <c:formatCode>0.0000</c:formatCode>
                <c:ptCount val="7"/>
                <c:pt idx="0">
                  <c:v>0.81109185441941078</c:v>
                </c:pt>
                <c:pt idx="1">
                  <c:v>0.25961538461538464</c:v>
                </c:pt>
                <c:pt idx="2">
                  <c:v>0.4264705882352941</c:v>
                </c:pt>
                <c:pt idx="3">
                  <c:v>0.64944649446494462</c:v>
                </c:pt>
                <c:pt idx="4">
                  <c:v>0.57943925233644855</c:v>
                </c:pt>
                <c:pt idx="5">
                  <c:v>0.5955056179775281</c:v>
                </c:pt>
                <c:pt idx="6">
                  <c:v>0.71287128712871284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D8F-4480-B888-B058CCDA38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6237332240174196"/>
          <c:y val="0.25431756847132503"/>
          <c:w val="0.25248246980169625"/>
          <c:h val="0.69836248067908424"/>
        </c:manualLayout>
      </c:layout>
      <c:overlay val="0"/>
      <c:spPr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050" b="1" i="0" u="none" strike="noStrike" kern="1200" baseline="0">
              <a:solidFill>
                <a:schemeClr val="bg2">
                  <a:lumMod val="1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90">
      <a:fgClr>
        <a:srgbClr val="33CCFF"/>
      </a:fgClr>
      <a:bgClr>
        <a:schemeClr val="bg1"/>
      </a:bgClr>
    </a:patt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 with Excel.xlsx]Sheet1!PivotTable15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bg2">
                    <a:lumMod val="10000"/>
                  </a:schemeClr>
                </a:solidFill>
              </a:rPr>
              <a:t>Sum of Fare by Age Category</a:t>
            </a:r>
          </a:p>
        </c:rich>
      </c:tx>
      <c:layout>
        <c:manualLayout>
          <c:xMode val="edge"/>
          <c:yMode val="edge"/>
          <c:x val="0.204895194358472"/>
          <c:y val="1.219330126911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2">
                  <a:lumMod val="1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050" b="1" i="0" u="none" strike="noStrike" kern="1200" baseline="0">
                  <a:solidFill>
                    <a:schemeClr val="bg2">
                      <a:lumMod val="1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995092362334335"/>
          <c:y val="0.19776783049835867"/>
          <c:w val="0.77150745693315781"/>
          <c:h val="0.40603076422234874"/>
        </c:manualLayout>
      </c:layout>
      <c:area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1" i="0" u="none" strike="noStrike" kern="1200" baseline="0">
                    <a:solidFill>
                      <a:schemeClr val="bg2">
                        <a:lumMod val="1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Sheet1!$A$4:$A$9</c:f>
              <c:strCache>
                <c:ptCount val="6"/>
                <c:pt idx="0">
                  <c:v>Children</c:v>
                </c:pt>
                <c:pt idx="1">
                  <c:v>Middle Aged</c:v>
                </c:pt>
                <c:pt idx="2">
                  <c:v>Old Age</c:v>
                </c:pt>
                <c:pt idx="3">
                  <c:v>Seniors</c:v>
                </c:pt>
                <c:pt idx="4">
                  <c:v>Teenagers</c:v>
                </c:pt>
                <c:pt idx="5">
                  <c:v>Young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6"/>
                <c:pt idx="0">
                  <c:v>2164.7666000000008</c:v>
                </c:pt>
                <c:pt idx="1">
                  <c:v>8452.2664000000004</c:v>
                </c:pt>
                <c:pt idx="2">
                  <c:v>4972.2330000000011</c:v>
                </c:pt>
                <c:pt idx="3">
                  <c:v>3893.7461000000008</c:v>
                </c:pt>
                <c:pt idx="4">
                  <c:v>1363.1835999999998</c:v>
                </c:pt>
                <c:pt idx="5">
                  <c:v>7687.7536000000027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2-4845-9A0B-26B83038E17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76197103"/>
        <c:axId val="2056255583"/>
      </c:areaChart>
      <c:catAx>
        <c:axId val="97619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50" b="1" i="0" u="none" strike="noStrike" kern="120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255583"/>
        <c:crosses val="autoZero"/>
        <c:auto val="1"/>
        <c:lblAlgn val="ctr"/>
        <c:lblOffset val="100"/>
        <c:noMultiLvlLbl val="0"/>
      </c:catAx>
      <c:valAx>
        <c:axId val="205625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50" b="1" i="0" u="none" strike="noStrike" kern="120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197103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pattFill prst="pct90">
      <a:fgClr>
        <a:srgbClr val="33CCFF"/>
      </a:fgClr>
      <a:bgClr>
        <a:schemeClr val="bg1"/>
      </a:bgClr>
    </a:patt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 with Excel.xlsx]Sheet1!PivotTable15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Fare by Age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Sheet1!$A$4:$A$9</c:f>
              <c:strCache>
                <c:ptCount val="6"/>
                <c:pt idx="0">
                  <c:v>Children</c:v>
                </c:pt>
                <c:pt idx="1">
                  <c:v>Middle Aged</c:v>
                </c:pt>
                <c:pt idx="2">
                  <c:v>Old Age</c:v>
                </c:pt>
                <c:pt idx="3">
                  <c:v>Seniors</c:v>
                </c:pt>
                <c:pt idx="4">
                  <c:v>Teenagers</c:v>
                </c:pt>
                <c:pt idx="5">
                  <c:v>Young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6"/>
                <c:pt idx="0">
                  <c:v>2164.7666000000008</c:v>
                </c:pt>
                <c:pt idx="1">
                  <c:v>8452.2664000000004</c:v>
                </c:pt>
                <c:pt idx="2">
                  <c:v>4972.2330000000011</c:v>
                </c:pt>
                <c:pt idx="3">
                  <c:v>3893.7461000000008</c:v>
                </c:pt>
                <c:pt idx="4">
                  <c:v>1363.1835999999998</c:v>
                </c:pt>
                <c:pt idx="5">
                  <c:v>7687.7536000000027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51-4754-9BB5-16795A9EB31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76197103"/>
        <c:axId val="2056255583"/>
      </c:areaChart>
      <c:catAx>
        <c:axId val="97619710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255583"/>
        <c:crosses val="autoZero"/>
        <c:auto val="1"/>
        <c:lblAlgn val="ctr"/>
        <c:lblOffset val="100"/>
        <c:noMultiLvlLbl val="0"/>
      </c:catAx>
      <c:valAx>
        <c:axId val="205625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197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 with Excel.xlsx]Sheet2!PivotTable5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Survived by Ticket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Sheet2!$A$4:$A$6</c:f>
              <c:strCache>
                <c:ptCount val="3"/>
                <c:pt idx="0">
                  <c:v>Cherbourg</c:v>
                </c:pt>
                <c:pt idx="1">
                  <c:v>Queenstown</c:v>
                </c:pt>
                <c:pt idx="2">
                  <c:v>Southampton</c:v>
                </c:pt>
              </c:strCache>
            </c:strRef>
          </c:cat>
          <c:val>
            <c:numRef>
              <c:f>Sheet2!$B$4:$B$6</c:f>
              <c:numCache>
                <c:formatCode>General</c:formatCode>
                <c:ptCount val="3"/>
                <c:pt idx="0">
                  <c:v>93</c:v>
                </c:pt>
                <c:pt idx="1">
                  <c:v>30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5C-4022-815F-E1574081C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8857423"/>
        <c:axId val="901775695"/>
      </c:barChart>
      <c:catAx>
        <c:axId val="136885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775695"/>
        <c:crosses val="autoZero"/>
        <c:auto val="1"/>
        <c:lblAlgn val="ctr"/>
        <c:lblOffset val="100"/>
        <c:noMultiLvlLbl val="0"/>
      </c:catAx>
      <c:valAx>
        <c:axId val="90177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85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 with Excel.xlsx]Sheet3!PivotTable10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Survived by Passenger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Sheet3!$A$4:$A$6</c:f>
              <c:strCache>
                <c:ptCount val="3"/>
                <c:pt idx="0">
                  <c:v>First Class</c:v>
                </c:pt>
                <c:pt idx="1">
                  <c:v>Second Class</c:v>
                </c:pt>
                <c:pt idx="2">
                  <c:v>Third Class</c:v>
                </c:pt>
              </c:strCache>
            </c:strRef>
          </c:cat>
          <c:val>
            <c:numRef>
              <c:f>Sheet3!$B$4:$B$6</c:f>
              <c:numCache>
                <c:formatCode>General</c:formatCode>
                <c:ptCount val="3"/>
                <c:pt idx="0">
                  <c:v>134</c:v>
                </c:pt>
                <c:pt idx="1">
                  <c:v>87</c:v>
                </c:pt>
                <c:pt idx="2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AA-40A7-A876-94B78D65A1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4195071"/>
        <c:axId val="1976978463"/>
      </c:barChart>
      <c:catAx>
        <c:axId val="144419507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978463"/>
        <c:crosses val="autoZero"/>
        <c:auto val="1"/>
        <c:lblAlgn val="ctr"/>
        <c:lblOffset val="100"/>
        <c:noMultiLvlLbl val="0"/>
      </c:catAx>
      <c:valAx>
        <c:axId val="197697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195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 with Excel.xlsx]Sheet4!PivotTable23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Survived by Sex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12918660287081357"/>
              <c:y val="1.526717557251908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9.6959386655615418E-2"/>
          <c:y val="0.24201839273907555"/>
          <c:w val="0.83765520099461255"/>
          <c:h val="0.75798160726092445"/>
        </c:manualLayout>
      </c:layout>
      <c:ofPieChart>
        <c:ofPieType val="bar"/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A18-4CBA-921D-6160D4A851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A18-4CBA-921D-6160D4A8519D}"/>
              </c:ext>
            </c:extLst>
          </c:dPt>
          <c:dPt>
            <c:idx val="2"/>
            <c:bubble3D val="0"/>
            <c:explosion val="19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A18-4CBA-921D-6160D4A8519D}"/>
              </c:ext>
            </c:extLst>
          </c:dPt>
          <c:dLbls>
            <c:dLbl>
              <c:idx val="1"/>
              <c:layout>
                <c:manualLayout>
                  <c:x val="-0.12918660287081357"/>
                  <c:y val="1.526717557251908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A18-4CBA-921D-6160D4A851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Sheet4!$A$4:$A$5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Sheet4!$B$4:$B$5</c:f>
              <c:numCache>
                <c:formatCode>General</c:formatCode>
                <c:ptCount val="2"/>
                <c:pt idx="0">
                  <c:v>231</c:v>
                </c:pt>
                <c:pt idx="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18-4CBA-921D-6160D4A8519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219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7487510831481"/>
          <c:y val="0.17831058487933824"/>
          <c:w val="0.3664325183036331"/>
          <c:h val="0.247708298899544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 with Excel.xlsx]Sheet5!PivotTable28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Survived by Age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Sheet5!$A$4:$A$9</c:f>
              <c:strCache>
                <c:ptCount val="6"/>
                <c:pt idx="0">
                  <c:v>Children</c:v>
                </c:pt>
                <c:pt idx="1">
                  <c:v>Middle Aged</c:v>
                </c:pt>
                <c:pt idx="2">
                  <c:v>Old Age</c:v>
                </c:pt>
                <c:pt idx="3">
                  <c:v>Seniors</c:v>
                </c:pt>
                <c:pt idx="4">
                  <c:v>Teenagers</c:v>
                </c:pt>
                <c:pt idx="5">
                  <c:v>Young</c:v>
                </c:pt>
              </c:strCache>
            </c:strRef>
          </c:cat>
          <c:val>
            <c:numRef>
              <c:f>Sheet5!$B$4:$B$9</c:f>
              <c:numCache>
                <c:formatCode>General</c:formatCode>
                <c:ptCount val="6"/>
                <c:pt idx="0">
                  <c:v>39</c:v>
                </c:pt>
                <c:pt idx="1">
                  <c:v>90</c:v>
                </c:pt>
                <c:pt idx="2">
                  <c:v>58</c:v>
                </c:pt>
                <c:pt idx="3">
                  <c:v>36</c:v>
                </c:pt>
                <c:pt idx="4">
                  <c:v>22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A-475B-9D59-C517509DE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493663"/>
        <c:axId val="1412295119"/>
      </c:barChart>
      <c:catAx>
        <c:axId val="11749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295119"/>
        <c:crosses val="autoZero"/>
        <c:auto val="1"/>
        <c:lblAlgn val="ctr"/>
        <c:lblOffset val="100"/>
        <c:noMultiLvlLbl val="0"/>
      </c:catAx>
      <c:valAx>
        <c:axId val="141229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9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chart" Target="../charts/chart5.xml"/><Relationship Id="rId18" Type="http://schemas.openxmlformats.org/officeDocument/2006/relationships/image" Target="../media/image13.png"/><Relationship Id="rId26" Type="http://schemas.openxmlformats.org/officeDocument/2006/relationships/image" Target="../media/image21.png"/><Relationship Id="rId3" Type="http://schemas.openxmlformats.org/officeDocument/2006/relationships/image" Target="../media/image3.png"/><Relationship Id="rId21" Type="http://schemas.openxmlformats.org/officeDocument/2006/relationships/image" Target="../media/image16.svg"/><Relationship Id="rId7" Type="http://schemas.openxmlformats.org/officeDocument/2006/relationships/image" Target="../media/image7.png"/><Relationship Id="rId12" Type="http://schemas.openxmlformats.org/officeDocument/2006/relationships/chart" Target="../charts/chart4.xml"/><Relationship Id="rId17" Type="http://schemas.openxmlformats.org/officeDocument/2006/relationships/image" Target="../media/image12.svg"/><Relationship Id="rId25" Type="http://schemas.openxmlformats.org/officeDocument/2006/relationships/image" Target="../media/image20.svg"/><Relationship Id="rId2" Type="http://schemas.openxmlformats.org/officeDocument/2006/relationships/image" Target="../media/image2.svg"/><Relationship Id="rId16" Type="http://schemas.openxmlformats.org/officeDocument/2006/relationships/image" Target="../media/image11.png"/><Relationship Id="rId20" Type="http://schemas.openxmlformats.org/officeDocument/2006/relationships/image" Target="../media/image15.png"/><Relationship Id="rId29" Type="http://schemas.openxmlformats.org/officeDocument/2006/relationships/image" Target="../media/image24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3.xml"/><Relationship Id="rId24" Type="http://schemas.openxmlformats.org/officeDocument/2006/relationships/image" Target="../media/image19.png"/><Relationship Id="rId5" Type="http://schemas.openxmlformats.org/officeDocument/2006/relationships/image" Target="../media/image5.png"/><Relationship Id="rId15" Type="http://schemas.openxmlformats.org/officeDocument/2006/relationships/image" Target="../media/image10.svg"/><Relationship Id="rId23" Type="http://schemas.openxmlformats.org/officeDocument/2006/relationships/image" Target="../media/image18.svg"/><Relationship Id="rId28" Type="http://schemas.openxmlformats.org/officeDocument/2006/relationships/image" Target="../media/image23.png"/><Relationship Id="rId10" Type="http://schemas.openxmlformats.org/officeDocument/2006/relationships/chart" Target="../charts/chart2.xml"/><Relationship Id="rId19" Type="http://schemas.openxmlformats.org/officeDocument/2006/relationships/image" Target="../media/image14.svg"/><Relationship Id="rId31" Type="http://schemas.openxmlformats.org/officeDocument/2006/relationships/chart" Target="../charts/chart7.xml"/><Relationship Id="rId4" Type="http://schemas.openxmlformats.org/officeDocument/2006/relationships/image" Target="../media/image4.svg"/><Relationship Id="rId9" Type="http://schemas.openxmlformats.org/officeDocument/2006/relationships/chart" Target="../charts/chart1.xml"/><Relationship Id="rId14" Type="http://schemas.openxmlformats.org/officeDocument/2006/relationships/image" Target="../media/image9.png"/><Relationship Id="rId22" Type="http://schemas.openxmlformats.org/officeDocument/2006/relationships/image" Target="../media/image17.png"/><Relationship Id="rId27" Type="http://schemas.openxmlformats.org/officeDocument/2006/relationships/image" Target="../media/image22.svg"/><Relationship Id="rId30" Type="http://schemas.openxmlformats.org/officeDocument/2006/relationships/chart" Target="../charts/chart6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469230</xdr:colOff>
      <xdr:row>6</xdr:row>
      <xdr:rowOff>55846</xdr:rowOff>
    </xdr:from>
    <xdr:to>
      <xdr:col>14</xdr:col>
      <xdr:colOff>148441</xdr:colOff>
      <xdr:row>9</xdr:row>
      <xdr:rowOff>24739</xdr:rowOff>
    </xdr:to>
    <xdr:pic>
      <xdr:nvPicPr>
        <xdr:cNvPr id="11" name="Graphic 10" descr="Anchor">
          <a:extLst>
            <a:ext uri="{FF2B5EF4-FFF2-40B4-BE49-F238E27FC236}">
              <a16:creationId xmlns:a16="http://schemas.microsoft.com/office/drawing/2014/main" id="{785CEDFD-0059-6C7F-7FFD-ABF36034B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283191" y="1160911"/>
          <a:ext cx="2120250" cy="513179"/>
        </a:xfrm>
        <a:prstGeom prst="rect">
          <a:avLst/>
        </a:prstGeom>
      </xdr:spPr>
    </xdr:pic>
    <xdr:clientData/>
  </xdr:twoCellAnchor>
  <xdr:twoCellAnchor editAs="oneCell">
    <xdr:from>
      <xdr:col>9</xdr:col>
      <xdr:colOff>233101</xdr:colOff>
      <xdr:row>2</xdr:row>
      <xdr:rowOff>144684</xdr:rowOff>
    </xdr:from>
    <xdr:to>
      <xdr:col>9</xdr:col>
      <xdr:colOff>594811</xdr:colOff>
      <xdr:row>4</xdr:row>
      <xdr:rowOff>128609</xdr:rowOff>
    </xdr:to>
    <xdr:pic>
      <xdr:nvPicPr>
        <xdr:cNvPr id="13" name="Graphic 12" descr="Sailboat">
          <a:extLst>
            <a:ext uri="{FF2B5EF4-FFF2-40B4-BE49-F238E27FC236}">
              <a16:creationId xmlns:a16="http://schemas.microsoft.com/office/drawing/2014/main" id="{E2B03F26-72BC-5E15-F916-265E1B191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441709" y="522469"/>
          <a:ext cx="361710" cy="361710"/>
        </a:xfrm>
        <a:prstGeom prst="rect">
          <a:avLst/>
        </a:prstGeom>
      </xdr:spPr>
    </xdr:pic>
    <xdr:clientData/>
  </xdr:twoCellAnchor>
  <xdr:twoCellAnchor editAs="oneCell">
    <xdr:from>
      <xdr:col>8</xdr:col>
      <xdr:colOff>40229</xdr:colOff>
      <xdr:row>2</xdr:row>
      <xdr:rowOff>108786</xdr:rowOff>
    </xdr:from>
    <xdr:to>
      <xdr:col>9</xdr:col>
      <xdr:colOff>528095</xdr:colOff>
      <xdr:row>8</xdr:row>
      <xdr:rowOff>8246</xdr:rowOff>
    </xdr:to>
    <xdr:pic>
      <xdr:nvPicPr>
        <xdr:cNvPr id="15" name="Graphic 14" descr="Cruise ship">
          <a:extLst>
            <a:ext uri="{FF2B5EF4-FFF2-40B4-BE49-F238E27FC236}">
              <a16:creationId xmlns:a16="http://schemas.microsoft.com/office/drawing/2014/main" id="{ECD54682-664D-B340-58EF-60F49EAD5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633671" y="479890"/>
          <a:ext cx="1098125" cy="996278"/>
        </a:xfrm>
        <a:prstGeom prst="rect">
          <a:avLst/>
        </a:prstGeom>
      </xdr:spPr>
    </xdr:pic>
    <xdr:clientData/>
  </xdr:twoCellAnchor>
  <xdr:twoCellAnchor editAs="oneCell">
    <xdr:from>
      <xdr:col>15</xdr:col>
      <xdr:colOff>131646</xdr:colOff>
      <xdr:row>3</xdr:row>
      <xdr:rowOff>79040</xdr:rowOff>
    </xdr:from>
    <xdr:to>
      <xdr:col>17</xdr:col>
      <xdr:colOff>22974</xdr:colOff>
      <xdr:row>7</xdr:row>
      <xdr:rowOff>60476</xdr:rowOff>
    </xdr:to>
    <xdr:pic>
      <xdr:nvPicPr>
        <xdr:cNvPr id="17" name="Graphic 16" descr="Tugboat">
          <a:extLst>
            <a:ext uri="{FF2B5EF4-FFF2-40B4-BE49-F238E27FC236}">
              <a16:creationId xmlns:a16="http://schemas.microsoft.com/office/drawing/2014/main" id="{74FC9467-C922-2A86-D5DF-37F65699C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021646" y="652089"/>
          <a:ext cx="1114865" cy="724850"/>
        </a:xfrm>
        <a:prstGeom prst="rect">
          <a:avLst/>
        </a:prstGeom>
      </xdr:spPr>
    </xdr:pic>
    <xdr:clientData/>
  </xdr:twoCellAnchor>
  <xdr:twoCellAnchor editAs="oneCell">
    <xdr:from>
      <xdr:col>9</xdr:col>
      <xdr:colOff>514109</xdr:colOff>
      <xdr:row>2</xdr:row>
      <xdr:rowOff>136325</xdr:rowOff>
    </xdr:from>
    <xdr:to>
      <xdr:col>10</xdr:col>
      <xdr:colOff>264933</xdr:colOff>
      <xdr:row>4</xdr:row>
      <xdr:rowOff>120250</xdr:rowOff>
    </xdr:to>
    <xdr:pic>
      <xdr:nvPicPr>
        <xdr:cNvPr id="18" name="Graphic 17" descr="Sailboat">
          <a:extLst>
            <a:ext uri="{FF2B5EF4-FFF2-40B4-BE49-F238E27FC236}">
              <a16:creationId xmlns:a16="http://schemas.microsoft.com/office/drawing/2014/main" id="{31EB8720-AF81-47DF-818F-D2987BFBE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22717" y="514110"/>
          <a:ext cx="361710" cy="361710"/>
        </a:xfrm>
        <a:prstGeom prst="rect">
          <a:avLst/>
        </a:prstGeom>
      </xdr:spPr>
    </xdr:pic>
    <xdr:clientData/>
  </xdr:twoCellAnchor>
  <xdr:twoCellAnchor editAs="oneCell">
    <xdr:from>
      <xdr:col>10</xdr:col>
      <xdr:colOff>192269</xdr:colOff>
      <xdr:row>2</xdr:row>
      <xdr:rowOff>144042</xdr:rowOff>
    </xdr:from>
    <xdr:to>
      <xdr:col>10</xdr:col>
      <xdr:colOff>553979</xdr:colOff>
      <xdr:row>4</xdr:row>
      <xdr:rowOff>127967</xdr:rowOff>
    </xdr:to>
    <xdr:pic>
      <xdr:nvPicPr>
        <xdr:cNvPr id="19" name="Graphic 18" descr="Sailboat">
          <a:extLst>
            <a:ext uri="{FF2B5EF4-FFF2-40B4-BE49-F238E27FC236}">
              <a16:creationId xmlns:a16="http://schemas.microsoft.com/office/drawing/2014/main" id="{4BDFCD0D-5E39-42C7-BCAC-C43992C61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011763" y="521827"/>
          <a:ext cx="361710" cy="361710"/>
        </a:xfrm>
        <a:prstGeom prst="rect">
          <a:avLst/>
        </a:prstGeom>
      </xdr:spPr>
    </xdr:pic>
    <xdr:clientData/>
  </xdr:twoCellAnchor>
  <xdr:twoCellAnchor editAs="oneCell">
    <xdr:from>
      <xdr:col>10</xdr:col>
      <xdr:colOff>481314</xdr:colOff>
      <xdr:row>2</xdr:row>
      <xdr:rowOff>143721</xdr:rowOff>
    </xdr:from>
    <xdr:to>
      <xdr:col>11</xdr:col>
      <xdr:colOff>232138</xdr:colOff>
      <xdr:row>4</xdr:row>
      <xdr:rowOff>127646</xdr:rowOff>
    </xdr:to>
    <xdr:pic>
      <xdr:nvPicPr>
        <xdr:cNvPr id="20" name="Graphic 19" descr="Sailboat">
          <a:extLst>
            <a:ext uri="{FF2B5EF4-FFF2-40B4-BE49-F238E27FC236}">
              <a16:creationId xmlns:a16="http://schemas.microsoft.com/office/drawing/2014/main" id="{BD0AE216-F917-46A3-9A91-D493D8AC3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300808" y="521506"/>
          <a:ext cx="361710" cy="361710"/>
        </a:xfrm>
        <a:prstGeom prst="rect">
          <a:avLst/>
        </a:prstGeom>
      </xdr:spPr>
    </xdr:pic>
    <xdr:clientData/>
  </xdr:twoCellAnchor>
  <xdr:twoCellAnchor editAs="oneCell">
    <xdr:from>
      <xdr:col>11</xdr:col>
      <xdr:colOff>175549</xdr:colOff>
      <xdr:row>2</xdr:row>
      <xdr:rowOff>151438</xdr:rowOff>
    </xdr:from>
    <xdr:to>
      <xdr:col>11</xdr:col>
      <xdr:colOff>537259</xdr:colOff>
      <xdr:row>4</xdr:row>
      <xdr:rowOff>135363</xdr:rowOff>
    </xdr:to>
    <xdr:pic>
      <xdr:nvPicPr>
        <xdr:cNvPr id="21" name="Graphic 20" descr="Sailboat">
          <a:extLst>
            <a:ext uri="{FF2B5EF4-FFF2-40B4-BE49-F238E27FC236}">
              <a16:creationId xmlns:a16="http://schemas.microsoft.com/office/drawing/2014/main" id="{9A28C555-B844-4D4D-BDC1-92FBA9A06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605929" y="529223"/>
          <a:ext cx="361710" cy="361710"/>
        </a:xfrm>
        <a:prstGeom prst="rect">
          <a:avLst/>
        </a:prstGeom>
      </xdr:spPr>
    </xdr:pic>
    <xdr:clientData/>
  </xdr:twoCellAnchor>
  <xdr:twoCellAnchor editAs="oneCell">
    <xdr:from>
      <xdr:col>11</xdr:col>
      <xdr:colOff>472633</xdr:colOff>
      <xdr:row>2</xdr:row>
      <xdr:rowOff>151116</xdr:rowOff>
    </xdr:from>
    <xdr:to>
      <xdr:col>12</xdr:col>
      <xdr:colOff>223457</xdr:colOff>
      <xdr:row>4</xdr:row>
      <xdr:rowOff>135041</xdr:rowOff>
    </xdr:to>
    <xdr:pic>
      <xdr:nvPicPr>
        <xdr:cNvPr id="22" name="Graphic 21" descr="Sailboat">
          <a:extLst>
            <a:ext uri="{FF2B5EF4-FFF2-40B4-BE49-F238E27FC236}">
              <a16:creationId xmlns:a16="http://schemas.microsoft.com/office/drawing/2014/main" id="{D799089B-7A00-4955-95E3-9E24B9150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03013" y="528901"/>
          <a:ext cx="361710" cy="361710"/>
        </a:xfrm>
        <a:prstGeom prst="rect">
          <a:avLst/>
        </a:prstGeom>
      </xdr:spPr>
    </xdr:pic>
    <xdr:clientData/>
  </xdr:twoCellAnchor>
  <xdr:twoCellAnchor editAs="oneCell">
    <xdr:from>
      <xdr:col>12</xdr:col>
      <xdr:colOff>150792</xdr:colOff>
      <xdr:row>2</xdr:row>
      <xdr:rowOff>150795</xdr:rowOff>
    </xdr:from>
    <xdr:to>
      <xdr:col>12</xdr:col>
      <xdr:colOff>512502</xdr:colOff>
      <xdr:row>4</xdr:row>
      <xdr:rowOff>134720</xdr:rowOff>
    </xdr:to>
    <xdr:pic>
      <xdr:nvPicPr>
        <xdr:cNvPr id="23" name="Graphic 22" descr="Sailboat">
          <a:extLst>
            <a:ext uri="{FF2B5EF4-FFF2-40B4-BE49-F238E27FC236}">
              <a16:creationId xmlns:a16="http://schemas.microsoft.com/office/drawing/2014/main" id="{6BF71FA5-5BA6-4518-9421-89A1453F5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192058" y="528580"/>
          <a:ext cx="361710" cy="361710"/>
        </a:xfrm>
        <a:prstGeom prst="rect">
          <a:avLst/>
        </a:prstGeom>
      </xdr:spPr>
    </xdr:pic>
    <xdr:clientData/>
  </xdr:twoCellAnchor>
  <xdr:twoCellAnchor editAs="oneCell">
    <xdr:from>
      <xdr:col>12</xdr:col>
      <xdr:colOff>447875</xdr:colOff>
      <xdr:row>2</xdr:row>
      <xdr:rowOff>142436</xdr:rowOff>
    </xdr:from>
    <xdr:to>
      <xdr:col>13</xdr:col>
      <xdr:colOff>198699</xdr:colOff>
      <xdr:row>4</xdr:row>
      <xdr:rowOff>126361</xdr:rowOff>
    </xdr:to>
    <xdr:pic>
      <xdr:nvPicPr>
        <xdr:cNvPr id="24" name="Graphic 23" descr="Sailboat">
          <a:extLst>
            <a:ext uri="{FF2B5EF4-FFF2-40B4-BE49-F238E27FC236}">
              <a16:creationId xmlns:a16="http://schemas.microsoft.com/office/drawing/2014/main" id="{3EC1F737-5E32-4E2A-9FC7-D998772D8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89141" y="520221"/>
          <a:ext cx="361710" cy="361710"/>
        </a:xfrm>
        <a:prstGeom prst="rect">
          <a:avLst/>
        </a:prstGeom>
      </xdr:spPr>
    </xdr:pic>
    <xdr:clientData/>
  </xdr:twoCellAnchor>
  <xdr:twoCellAnchor editAs="oneCell">
    <xdr:from>
      <xdr:col>13</xdr:col>
      <xdr:colOff>134071</xdr:colOff>
      <xdr:row>2</xdr:row>
      <xdr:rowOff>142115</xdr:rowOff>
    </xdr:from>
    <xdr:to>
      <xdr:col>13</xdr:col>
      <xdr:colOff>495781</xdr:colOff>
      <xdr:row>4</xdr:row>
      <xdr:rowOff>126040</xdr:rowOff>
    </xdr:to>
    <xdr:pic>
      <xdr:nvPicPr>
        <xdr:cNvPr id="25" name="Graphic 24" descr="Sailboat">
          <a:extLst>
            <a:ext uri="{FF2B5EF4-FFF2-40B4-BE49-F238E27FC236}">
              <a16:creationId xmlns:a16="http://schemas.microsoft.com/office/drawing/2014/main" id="{3CC14388-6F20-49E9-A4A8-C87B98D0D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786223" y="519900"/>
          <a:ext cx="361710" cy="361710"/>
        </a:xfrm>
        <a:prstGeom prst="rect">
          <a:avLst/>
        </a:prstGeom>
      </xdr:spPr>
    </xdr:pic>
    <xdr:clientData/>
  </xdr:twoCellAnchor>
  <xdr:twoCellAnchor editAs="oneCell">
    <xdr:from>
      <xdr:col>13</xdr:col>
      <xdr:colOff>415079</xdr:colOff>
      <xdr:row>2</xdr:row>
      <xdr:rowOff>149831</xdr:rowOff>
    </xdr:from>
    <xdr:to>
      <xdr:col>14</xdr:col>
      <xdr:colOff>165903</xdr:colOff>
      <xdr:row>4</xdr:row>
      <xdr:rowOff>133756</xdr:rowOff>
    </xdr:to>
    <xdr:pic>
      <xdr:nvPicPr>
        <xdr:cNvPr id="26" name="Graphic 25" descr="Sailboat">
          <a:extLst>
            <a:ext uri="{FF2B5EF4-FFF2-40B4-BE49-F238E27FC236}">
              <a16:creationId xmlns:a16="http://schemas.microsoft.com/office/drawing/2014/main" id="{E6532552-2546-4EDB-9C27-D137CFB55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067231" y="527616"/>
          <a:ext cx="361710" cy="361710"/>
        </a:xfrm>
        <a:prstGeom prst="rect">
          <a:avLst/>
        </a:prstGeom>
      </xdr:spPr>
    </xdr:pic>
    <xdr:clientData/>
  </xdr:twoCellAnchor>
  <xdr:twoCellAnchor editAs="oneCell">
    <xdr:from>
      <xdr:col>14</xdr:col>
      <xdr:colOff>109316</xdr:colOff>
      <xdr:row>2</xdr:row>
      <xdr:rowOff>133435</xdr:rowOff>
    </xdr:from>
    <xdr:to>
      <xdr:col>14</xdr:col>
      <xdr:colOff>471026</xdr:colOff>
      <xdr:row>4</xdr:row>
      <xdr:rowOff>117360</xdr:rowOff>
    </xdr:to>
    <xdr:pic>
      <xdr:nvPicPr>
        <xdr:cNvPr id="27" name="Graphic 26" descr="Sailboat">
          <a:extLst>
            <a:ext uri="{FF2B5EF4-FFF2-40B4-BE49-F238E27FC236}">
              <a16:creationId xmlns:a16="http://schemas.microsoft.com/office/drawing/2014/main" id="{9D83070F-ED22-4AA4-80AA-39B0CD53A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372354" y="511220"/>
          <a:ext cx="361710" cy="361710"/>
        </a:xfrm>
        <a:prstGeom prst="rect">
          <a:avLst/>
        </a:prstGeom>
      </xdr:spPr>
    </xdr:pic>
    <xdr:clientData/>
  </xdr:twoCellAnchor>
  <xdr:twoCellAnchor editAs="oneCell">
    <xdr:from>
      <xdr:col>14</xdr:col>
      <xdr:colOff>406398</xdr:colOff>
      <xdr:row>2</xdr:row>
      <xdr:rowOff>141152</xdr:rowOff>
    </xdr:from>
    <xdr:to>
      <xdr:col>15</xdr:col>
      <xdr:colOff>157222</xdr:colOff>
      <xdr:row>4</xdr:row>
      <xdr:rowOff>125077</xdr:rowOff>
    </xdr:to>
    <xdr:pic>
      <xdr:nvPicPr>
        <xdr:cNvPr id="28" name="Graphic 27" descr="Sailboat">
          <a:extLst>
            <a:ext uri="{FF2B5EF4-FFF2-40B4-BE49-F238E27FC236}">
              <a16:creationId xmlns:a16="http://schemas.microsoft.com/office/drawing/2014/main" id="{1A6618DC-8A8D-46AA-A193-F81D181E5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69436" y="518937"/>
          <a:ext cx="361710" cy="361710"/>
        </a:xfrm>
        <a:prstGeom prst="rect">
          <a:avLst/>
        </a:prstGeom>
      </xdr:spPr>
    </xdr:pic>
    <xdr:clientData/>
  </xdr:twoCellAnchor>
  <xdr:twoCellAnchor editAs="oneCell">
    <xdr:from>
      <xdr:col>15</xdr:col>
      <xdr:colOff>100634</xdr:colOff>
      <xdr:row>2</xdr:row>
      <xdr:rowOff>132793</xdr:rowOff>
    </xdr:from>
    <xdr:to>
      <xdr:col>15</xdr:col>
      <xdr:colOff>462344</xdr:colOff>
      <xdr:row>4</xdr:row>
      <xdr:rowOff>116718</xdr:rowOff>
    </xdr:to>
    <xdr:pic>
      <xdr:nvPicPr>
        <xdr:cNvPr id="29" name="Graphic 28" descr="Sailboat">
          <a:extLst>
            <a:ext uri="{FF2B5EF4-FFF2-40B4-BE49-F238E27FC236}">
              <a16:creationId xmlns:a16="http://schemas.microsoft.com/office/drawing/2014/main" id="{1075EFEB-E208-40E0-836B-00836753B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974558" y="510578"/>
          <a:ext cx="361710" cy="361710"/>
        </a:xfrm>
        <a:prstGeom prst="rect">
          <a:avLst/>
        </a:prstGeom>
      </xdr:spPr>
    </xdr:pic>
    <xdr:clientData/>
  </xdr:twoCellAnchor>
  <xdr:twoCellAnchor>
    <xdr:from>
      <xdr:col>2</xdr:col>
      <xdr:colOff>16098</xdr:colOff>
      <xdr:row>20</xdr:row>
      <xdr:rowOff>186448</xdr:rowOff>
    </xdr:from>
    <xdr:to>
      <xdr:col>8</xdr:col>
      <xdr:colOff>0</xdr:colOff>
      <xdr:row>29</xdr:row>
      <xdr:rowOff>170962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4E56572A-1252-4BE0-8052-94D7B76F0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16494</xdr:colOff>
      <xdr:row>11</xdr:row>
      <xdr:rowOff>7411</xdr:rowOff>
    </xdr:from>
    <xdr:to>
      <xdr:col>8</xdr:col>
      <xdr:colOff>0</xdr:colOff>
      <xdr:row>21</xdr:row>
      <xdr:rowOff>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C0A412D0-40E9-4181-9228-97DC8B2BA2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354610</xdr:colOff>
      <xdr:row>9</xdr:row>
      <xdr:rowOff>8248</xdr:rowOff>
    </xdr:from>
    <xdr:to>
      <xdr:col>16</xdr:col>
      <xdr:colOff>602014</xdr:colOff>
      <xdr:row>19</xdr:row>
      <xdr:rowOff>131949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994C45C5-EEA0-4828-95B4-7A744D552E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602436</xdr:colOff>
      <xdr:row>19</xdr:row>
      <xdr:rowOff>140195</xdr:rowOff>
    </xdr:from>
    <xdr:to>
      <xdr:col>16</xdr:col>
      <xdr:colOff>610260</xdr:colOff>
      <xdr:row>29</xdr:row>
      <xdr:rowOff>173182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1F305E7F-6DB4-401D-AE6C-F3607387CB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602014</xdr:colOff>
      <xdr:row>9</xdr:row>
      <xdr:rowOff>8247</xdr:rowOff>
    </xdr:from>
    <xdr:to>
      <xdr:col>12</xdr:col>
      <xdr:colOff>346363</xdr:colOff>
      <xdr:row>19</xdr:row>
      <xdr:rowOff>148442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A095E669-0A74-4814-B0CA-7E96DFA6FE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8</xdr:col>
      <xdr:colOff>24739</xdr:colOff>
      <xdr:row>6</xdr:row>
      <xdr:rowOff>140194</xdr:rowOff>
    </xdr:from>
    <xdr:to>
      <xdr:col>9</xdr:col>
      <xdr:colOff>420584</xdr:colOff>
      <xdr:row>9</xdr:row>
      <xdr:rowOff>74220</xdr:rowOff>
    </xdr:to>
    <xdr:pic>
      <xdr:nvPicPr>
        <xdr:cNvPr id="60" name="Graphic 59" descr="Universal Access">
          <a:extLst>
            <a:ext uri="{FF2B5EF4-FFF2-40B4-BE49-F238E27FC236}">
              <a16:creationId xmlns:a16="http://schemas.microsoft.com/office/drawing/2014/main" id="{872C2654-3B63-D3E8-7603-D5AABA82A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4618181" y="1245259"/>
          <a:ext cx="1006104" cy="478312"/>
        </a:xfrm>
        <a:prstGeom prst="rect">
          <a:avLst/>
        </a:prstGeom>
      </xdr:spPr>
    </xdr:pic>
    <xdr:clientData/>
  </xdr:twoCellAnchor>
  <xdr:twoCellAnchor editAs="oneCell">
    <xdr:from>
      <xdr:col>9</xdr:col>
      <xdr:colOff>387599</xdr:colOff>
      <xdr:row>6</xdr:row>
      <xdr:rowOff>148442</xdr:rowOff>
    </xdr:from>
    <xdr:to>
      <xdr:col>10</xdr:col>
      <xdr:colOff>206170</xdr:colOff>
      <xdr:row>9</xdr:row>
      <xdr:rowOff>26771</xdr:rowOff>
    </xdr:to>
    <xdr:pic>
      <xdr:nvPicPr>
        <xdr:cNvPr id="62" name="Graphic 61" descr="School girl">
          <a:extLst>
            <a:ext uri="{FF2B5EF4-FFF2-40B4-BE49-F238E27FC236}">
              <a16:creationId xmlns:a16="http://schemas.microsoft.com/office/drawing/2014/main" id="{AAA90F0D-C2E7-0DD7-E2EB-41EE33459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5591300" y="1253507"/>
          <a:ext cx="428831" cy="422615"/>
        </a:xfrm>
        <a:prstGeom prst="rect">
          <a:avLst/>
        </a:prstGeom>
      </xdr:spPr>
    </xdr:pic>
    <xdr:clientData/>
  </xdr:twoCellAnchor>
  <xdr:twoCellAnchor editAs="oneCell">
    <xdr:from>
      <xdr:col>10</xdr:col>
      <xdr:colOff>90716</xdr:colOff>
      <xdr:row>7</xdr:row>
      <xdr:rowOff>0</xdr:rowOff>
    </xdr:from>
    <xdr:to>
      <xdr:col>10</xdr:col>
      <xdr:colOff>453573</xdr:colOff>
      <xdr:row>9</xdr:row>
      <xdr:rowOff>0</xdr:rowOff>
    </xdr:to>
    <xdr:pic>
      <xdr:nvPicPr>
        <xdr:cNvPr id="64" name="Graphic 63" descr="New Wheelchair">
          <a:extLst>
            <a:ext uri="{FF2B5EF4-FFF2-40B4-BE49-F238E27FC236}">
              <a16:creationId xmlns:a16="http://schemas.microsoft.com/office/drawing/2014/main" id="{7E992DD3-5B95-5C55-227D-8F8C87D98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5904677" y="1286494"/>
          <a:ext cx="362857" cy="36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404091</xdr:colOff>
      <xdr:row>6</xdr:row>
      <xdr:rowOff>164935</xdr:rowOff>
    </xdr:from>
    <xdr:to>
      <xdr:col>14</xdr:col>
      <xdr:colOff>214416</xdr:colOff>
      <xdr:row>9</xdr:row>
      <xdr:rowOff>41234</xdr:rowOff>
    </xdr:to>
    <xdr:pic>
      <xdr:nvPicPr>
        <xdr:cNvPr id="66" name="Graphic 65" descr="School boy">
          <a:extLst>
            <a:ext uri="{FF2B5EF4-FFF2-40B4-BE49-F238E27FC236}">
              <a16:creationId xmlns:a16="http://schemas.microsoft.com/office/drawing/2014/main" id="{B65EE22E-794E-CB00-F5E7-C97DF77EE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8048831" y="1270000"/>
          <a:ext cx="420585" cy="420585"/>
        </a:xfrm>
        <a:prstGeom prst="rect">
          <a:avLst/>
        </a:prstGeom>
      </xdr:spPr>
    </xdr:pic>
    <xdr:clientData/>
  </xdr:twoCellAnchor>
  <xdr:twoCellAnchor editAs="oneCell">
    <xdr:from>
      <xdr:col>14</xdr:col>
      <xdr:colOff>74221</xdr:colOff>
      <xdr:row>6</xdr:row>
      <xdr:rowOff>173182</xdr:rowOff>
    </xdr:from>
    <xdr:to>
      <xdr:col>15</xdr:col>
      <xdr:colOff>378361</xdr:colOff>
      <xdr:row>9</xdr:row>
      <xdr:rowOff>41233</xdr:rowOff>
    </xdr:to>
    <xdr:pic>
      <xdr:nvPicPr>
        <xdr:cNvPr id="68" name="Graphic 67" descr="Woman changing Baby">
          <a:extLst>
            <a:ext uri="{FF2B5EF4-FFF2-40B4-BE49-F238E27FC236}">
              <a16:creationId xmlns:a16="http://schemas.microsoft.com/office/drawing/2014/main" id="{50FD17DE-C3DD-B4B4-13B9-A1CC8F774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8329221" y="1278247"/>
          <a:ext cx="914400" cy="412337"/>
        </a:xfrm>
        <a:prstGeom prst="rect">
          <a:avLst/>
        </a:prstGeom>
      </xdr:spPr>
    </xdr:pic>
    <xdr:clientData/>
  </xdr:twoCellAnchor>
  <xdr:twoCellAnchor editAs="oneCell">
    <xdr:from>
      <xdr:col>10</xdr:col>
      <xdr:colOff>329870</xdr:colOff>
      <xdr:row>7</xdr:row>
      <xdr:rowOff>0</xdr:rowOff>
    </xdr:from>
    <xdr:to>
      <xdr:col>11</xdr:col>
      <xdr:colOff>197922</xdr:colOff>
      <xdr:row>9</xdr:row>
      <xdr:rowOff>0</xdr:rowOff>
    </xdr:to>
    <xdr:pic>
      <xdr:nvPicPr>
        <xdr:cNvPr id="70" name="Graphic 69" descr="Man with kid">
          <a:extLst>
            <a:ext uri="{FF2B5EF4-FFF2-40B4-BE49-F238E27FC236}">
              <a16:creationId xmlns:a16="http://schemas.microsoft.com/office/drawing/2014/main" id="{70FEE42F-4FD3-4242-CFC1-2EA6FA55A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6143831" y="1286494"/>
          <a:ext cx="478312" cy="362857"/>
        </a:xfrm>
        <a:prstGeom prst="rect">
          <a:avLst/>
        </a:prstGeom>
      </xdr:spPr>
    </xdr:pic>
    <xdr:clientData/>
  </xdr:twoCellAnchor>
  <xdr:twoCellAnchor editAs="oneCell">
    <xdr:from>
      <xdr:col>15</xdr:col>
      <xdr:colOff>437077</xdr:colOff>
      <xdr:row>7</xdr:row>
      <xdr:rowOff>8247</xdr:rowOff>
    </xdr:from>
    <xdr:to>
      <xdr:col>17</xdr:col>
      <xdr:colOff>23750</xdr:colOff>
      <xdr:row>9</xdr:row>
      <xdr:rowOff>57727</xdr:rowOff>
    </xdr:to>
    <xdr:pic>
      <xdr:nvPicPr>
        <xdr:cNvPr id="72" name="Graphic 71" descr="Family with two children">
          <a:extLst>
            <a:ext uri="{FF2B5EF4-FFF2-40B4-BE49-F238E27FC236}">
              <a16:creationId xmlns:a16="http://schemas.microsoft.com/office/drawing/2014/main" id="{5E495077-5001-AFF0-1BFE-372B6F087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7"/>
            </a:ext>
          </a:extLst>
        </a:blip>
        <a:stretch>
          <a:fillRect/>
        </a:stretch>
      </xdr:blipFill>
      <xdr:spPr>
        <a:xfrm>
          <a:off x="9302337" y="1294741"/>
          <a:ext cx="807192" cy="412337"/>
        </a:xfrm>
        <a:prstGeom prst="rect">
          <a:avLst/>
        </a:prstGeom>
      </xdr:spPr>
    </xdr:pic>
    <xdr:clientData/>
  </xdr:twoCellAnchor>
  <xdr:twoCellAnchor editAs="oneCell">
    <xdr:from>
      <xdr:col>15</xdr:col>
      <xdr:colOff>214415</xdr:colOff>
      <xdr:row>6</xdr:row>
      <xdr:rowOff>115455</xdr:rowOff>
    </xdr:from>
    <xdr:to>
      <xdr:col>16</xdr:col>
      <xdr:colOff>16494</xdr:colOff>
      <xdr:row>8</xdr:row>
      <xdr:rowOff>164936</xdr:rowOff>
    </xdr:to>
    <xdr:pic>
      <xdr:nvPicPr>
        <xdr:cNvPr id="74" name="Graphic 73" descr="Child with balloon">
          <a:extLst>
            <a:ext uri="{FF2B5EF4-FFF2-40B4-BE49-F238E27FC236}">
              <a16:creationId xmlns:a16="http://schemas.microsoft.com/office/drawing/2014/main" id="{4E4A1697-02B3-8A86-E98A-CD304E31F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9"/>
            </a:ext>
          </a:extLst>
        </a:blip>
        <a:stretch>
          <a:fillRect/>
        </a:stretch>
      </xdr:blipFill>
      <xdr:spPr>
        <a:xfrm>
          <a:off x="9079675" y="1220520"/>
          <a:ext cx="412338" cy="412338"/>
        </a:xfrm>
        <a:prstGeom prst="rect">
          <a:avLst/>
        </a:prstGeom>
      </xdr:spPr>
    </xdr:pic>
    <xdr:clientData/>
  </xdr:twoCellAnchor>
  <xdr:twoCellAnchor>
    <xdr:from>
      <xdr:col>17</xdr:col>
      <xdr:colOff>1</xdr:colOff>
      <xdr:row>20</xdr:row>
      <xdr:rowOff>108415</xdr:rowOff>
    </xdr:from>
    <xdr:to>
      <xdr:col>23</xdr:col>
      <xdr:colOff>8248</xdr:colOff>
      <xdr:row>29</xdr:row>
      <xdr:rowOff>164935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01DFF5-3B90-4749-83B4-32D74BB82B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17</xdr:col>
      <xdr:colOff>1</xdr:colOff>
      <xdr:row>11</xdr:row>
      <xdr:rowOff>0</xdr:rowOff>
    </xdr:from>
    <xdr:to>
      <xdr:col>23</xdr:col>
      <xdr:colOff>7744</xdr:colOff>
      <xdr:row>20</xdr:row>
      <xdr:rowOff>170367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752759-5993-41A4-8F04-70EB28678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6</xdr:row>
      <xdr:rowOff>123825</xdr:rowOff>
    </xdr:from>
    <xdr:to>
      <xdr:col>9</xdr:col>
      <xdr:colOff>514350</xdr:colOff>
      <xdr:row>21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CA6FD9-B52A-D3DE-3C4A-ED8EC983F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479425</xdr:colOff>
      <xdr:row>3</xdr:row>
      <xdr:rowOff>22225</xdr:rowOff>
    </xdr:from>
    <xdr:to>
      <xdr:col>12</xdr:col>
      <xdr:colOff>174625</xdr:colOff>
      <xdr:row>18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CB6D80-B95B-16EE-5384-320446906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355600</xdr:colOff>
      <xdr:row>3</xdr:row>
      <xdr:rowOff>22225</xdr:rowOff>
    </xdr:from>
    <xdr:to>
      <xdr:col>9</xdr:col>
      <xdr:colOff>88900</xdr:colOff>
      <xdr:row>12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78F779-0834-A4C8-1BF3-9E3613265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444500</xdr:colOff>
      <xdr:row>8</xdr:row>
      <xdr:rowOff>114300</xdr:rowOff>
    </xdr:from>
    <xdr:to>
      <xdr:col>6</xdr:col>
      <xdr:colOff>419100</xdr:colOff>
      <xdr:row>17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6184BF-3477-9E76-9FDD-102B217C8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558800</xdr:colOff>
      <xdr:row>3</xdr:row>
      <xdr:rowOff>22225</xdr:rowOff>
    </xdr:from>
    <xdr:to>
      <xdr:col>7</xdr:col>
      <xdr:colOff>101600</xdr:colOff>
      <xdr:row>18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C23400-5AD1-DBD0-7483-B291D0345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rshsingh" refreshedDate="45162.762163078703" createdVersion="8" refreshedVersion="8" minRefreshableVersion="3" recordCount="889" xr:uid="{C7FB8E38-FFE8-46F0-A13F-BE219CFD675A}">
  <cacheSource type="worksheet">
    <worksheetSource ref="A1:M890" sheet="Titanic-Transformed Dataset"/>
  </cacheSource>
  <cacheFields count="13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/>
    </cacheField>
    <cacheField name="Pclass" numFmtId="0">
      <sharedItems containsSemiMixedTypes="0" containsString="0" containsNumber="1" containsInteger="1" minValue="1" maxValue="3"/>
    </cacheField>
    <cacheField name="Age" numFmtId="0">
      <sharedItems containsSemiMixedTypes="0" containsString="0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Fare" numFmtId="44">
      <sharedItems containsSemiMixedTypes="0" containsString="0" containsNumber="1" minValue="0" maxValue="512.32920000000001"/>
    </cacheField>
    <cacheField name="Embarked" numFmtId="0">
      <sharedItems containsSemiMixedTypes="0" containsString="0" containsNumber="1" containsInteger="1" minValue="1" maxValue="3"/>
    </cacheField>
    <cacheField name="Ticket Class" numFmtId="0">
      <sharedItems count="3">
        <s v="Southampton"/>
        <s v="Cherbourg"/>
        <s v="Queenstown"/>
      </sharedItems>
    </cacheField>
    <cacheField name="Could Survived?" numFmtId="0">
      <sharedItems/>
    </cacheField>
    <cacheField name="Passenger Class" numFmtId="0">
      <sharedItems/>
    </cacheField>
    <cacheField name="Age Category" numFmtId="0">
      <sharedItems/>
    </cacheField>
    <cacheField name="Sex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rshsingh" refreshedDate="45162.767220138892" createdVersion="8" refreshedVersion="8" minRefreshableVersion="3" recordCount="889" xr:uid="{85095297-3407-4FC1-AC6C-EE205BC016DF}">
  <cacheSource type="worksheet">
    <worksheetSource ref="A1:M890" sheet="Titanic-Transformed Dataset"/>
  </cacheSource>
  <cacheFields count="13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/>
    </cacheField>
    <cacheField name="Pclass" numFmtId="0">
      <sharedItems containsSemiMixedTypes="0" containsString="0" containsNumber="1" containsInteger="1" minValue="1" maxValue="3"/>
    </cacheField>
    <cacheField name="Age" numFmtId="0">
      <sharedItems containsSemiMixedTypes="0" containsString="0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Fare" numFmtId="44">
      <sharedItems containsSemiMixedTypes="0" containsString="0" containsNumber="1" minValue="0" maxValue="512.32920000000001"/>
    </cacheField>
    <cacheField name="Embarked" numFmtId="0">
      <sharedItems containsSemiMixedTypes="0" containsString="0" containsNumber="1" containsInteger="1" minValue="1" maxValue="3"/>
    </cacheField>
    <cacheField name="Ticket Class" numFmtId="0">
      <sharedItems/>
    </cacheField>
    <cacheField name="Could Survived?" numFmtId="0">
      <sharedItems/>
    </cacheField>
    <cacheField name="Passenger Class" numFmtId="0">
      <sharedItems count="3">
        <s v="Third Class"/>
        <s v="First Class"/>
        <s v="Second Class"/>
      </sharedItems>
    </cacheField>
    <cacheField name="Age Category" numFmtId="0">
      <sharedItems/>
    </cacheField>
    <cacheField name="Sex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rshsingh" refreshedDate="45162.771596874998" createdVersion="8" refreshedVersion="8" minRefreshableVersion="3" recordCount="889" xr:uid="{22EE2750-8F8A-4F4C-8E4A-869407EF76B2}">
  <cacheSource type="worksheet">
    <worksheetSource ref="A1:M890" sheet="Titanic-Transformed Dataset"/>
  </cacheSource>
  <cacheFields count="13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/>
    </cacheField>
    <cacheField name="Pclass" numFmtId="0">
      <sharedItems containsSemiMixedTypes="0" containsString="0" containsNumber="1" containsInteger="1" minValue="1" maxValue="3"/>
    </cacheField>
    <cacheField name="Age" numFmtId="0">
      <sharedItems containsSemiMixedTypes="0" containsString="0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Fare" numFmtId="44">
      <sharedItems containsSemiMixedTypes="0" containsString="0" containsNumber="1" minValue="0" maxValue="512.32920000000001"/>
    </cacheField>
    <cacheField name="Embarked" numFmtId="0">
      <sharedItems containsSemiMixedTypes="0" containsString="0" containsNumber="1" containsInteger="1" minValue="1" maxValue="3"/>
    </cacheField>
    <cacheField name="Ticket Class" numFmtId="0">
      <sharedItems/>
    </cacheField>
    <cacheField name="Could Survived?" numFmtId="0">
      <sharedItems/>
    </cacheField>
    <cacheField name="Passenger Class" numFmtId="0">
      <sharedItems/>
    </cacheField>
    <cacheField name="Age Category" numFmtId="0">
      <sharedItems/>
    </cacheField>
    <cacheField name="Sex" numFmtId="0">
      <sharedItems count="2">
        <s v="Male"/>
        <s v="Fe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rshsingh" refreshedDate="45162.775535763889" createdVersion="8" refreshedVersion="8" minRefreshableVersion="3" recordCount="889" xr:uid="{9ED55BD0-5E0C-4A20-957C-1CFEBE456DBF}">
  <cacheSource type="worksheet">
    <worksheetSource ref="A1:M890" sheet="Titanic-Transformed Dataset"/>
  </cacheSource>
  <cacheFields count="13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/>
    </cacheField>
    <cacheField name="Pclass" numFmtId="0">
      <sharedItems containsSemiMixedTypes="0" containsString="0" containsNumber="1" containsInteger="1" minValue="1" maxValue="3"/>
    </cacheField>
    <cacheField name="Age" numFmtId="0">
      <sharedItems containsSemiMixedTypes="0" containsString="0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Fare" numFmtId="44">
      <sharedItems containsSemiMixedTypes="0" containsString="0" containsNumber="1" minValue="0" maxValue="512.32920000000001"/>
    </cacheField>
    <cacheField name="Embarked" numFmtId="0">
      <sharedItems containsSemiMixedTypes="0" containsString="0" containsNumber="1" containsInteger="1" minValue="1" maxValue="3"/>
    </cacheField>
    <cacheField name="Ticket Class" numFmtId="0">
      <sharedItems/>
    </cacheField>
    <cacheField name="Could Survived?" numFmtId="0">
      <sharedItems/>
    </cacheField>
    <cacheField name="Passenger Class" numFmtId="0">
      <sharedItems/>
    </cacheField>
    <cacheField name="Age Category" numFmtId="0">
      <sharedItems count="6">
        <s v="Young"/>
        <s v="Middle Aged"/>
        <s v="Old Age"/>
        <s v="Seniors"/>
        <s v="Children"/>
        <s v="Teenagers"/>
      </sharedItems>
    </cacheField>
    <cacheField name="Sex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rshsingh" refreshedDate="45162.99803101852" createdVersion="8" refreshedVersion="8" minRefreshableVersion="3" recordCount="889" xr:uid="{7FB25F0A-80A9-457A-BE46-D41326DB7112}">
  <cacheSource type="worksheet">
    <worksheetSource ref="A1:O890" sheet="Titanic-Transformed Dataset"/>
  </cacheSource>
  <cacheFields count="15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/>
    </cacheField>
    <cacheField name="Pclass" numFmtId="0">
      <sharedItems containsSemiMixedTypes="0" containsString="0" containsNumber="1" containsInteger="1" minValue="1" maxValue="3"/>
    </cacheField>
    <cacheField name="Age" numFmtId="0">
      <sharedItems containsSemiMixedTypes="0" containsString="0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Fare" numFmtId="165">
      <sharedItems containsSemiMixedTypes="0" containsString="0" containsNumber="1" minValue="0" maxValue="512.32920000000001"/>
    </cacheField>
    <cacheField name="Embarked" numFmtId="0">
      <sharedItems containsSemiMixedTypes="0" containsString="0" containsNumber="1" containsInteger="1" minValue="1" maxValue="3"/>
    </cacheField>
    <cacheField name="Ticket Class" numFmtId="0">
      <sharedItems/>
    </cacheField>
    <cacheField name="Could Survived?" numFmtId="0">
      <sharedItems/>
    </cacheField>
    <cacheField name="Passenger Class" numFmtId="0">
      <sharedItems/>
    </cacheField>
    <cacheField name="Age Category" numFmtId="0">
      <sharedItems count="6">
        <s v="Young"/>
        <s v="Middle Aged"/>
        <s v="Old Age"/>
        <s v="Seniors"/>
        <s v="Children"/>
        <s v="Teenagers"/>
      </sharedItems>
    </cacheField>
    <cacheField name="Sex" numFmtId="0">
      <sharedItems/>
    </cacheField>
    <cacheField name="Category" numFmtId="0">
      <sharedItems containsBlank="1"/>
    </cacheField>
    <cacheField name="Death Ratio" numFmtId="0">
      <sharedItems containsString="0" containsBlank="1" containsNumber="1" minValue="0.25961538461538464" maxValue="0.811091854419410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9">
  <r>
    <n v="1"/>
    <n v="0"/>
    <n v="3"/>
    <n v="22"/>
    <n v="1"/>
    <n v="0"/>
    <n v="7.25"/>
    <n v="3"/>
    <x v="0"/>
    <s v="No"/>
    <s v="Third Class"/>
    <s v="Young"/>
    <s v="Male"/>
  </r>
  <r>
    <n v="2"/>
    <n v="1"/>
    <n v="1"/>
    <n v="38"/>
    <n v="1"/>
    <n v="0"/>
    <n v="71.283299999999997"/>
    <n v="1"/>
    <x v="1"/>
    <s v="Yes"/>
    <s v="First Class"/>
    <s v="Middle Aged"/>
    <s v="Female"/>
  </r>
  <r>
    <n v="3"/>
    <n v="1"/>
    <n v="3"/>
    <n v="26"/>
    <n v="0"/>
    <n v="0"/>
    <n v="7.9249999999999998"/>
    <n v="3"/>
    <x v="0"/>
    <s v="Yes"/>
    <s v="Third Class"/>
    <s v="Young"/>
    <s v="Female"/>
  </r>
  <r>
    <n v="4"/>
    <n v="1"/>
    <n v="1"/>
    <n v="35"/>
    <n v="1"/>
    <n v="0"/>
    <n v="53.1"/>
    <n v="3"/>
    <x v="0"/>
    <s v="Yes"/>
    <s v="First Class"/>
    <s v="Middle Aged"/>
    <s v="Female"/>
  </r>
  <r>
    <n v="5"/>
    <n v="0"/>
    <n v="3"/>
    <n v="35"/>
    <n v="0"/>
    <n v="0"/>
    <n v="8.0500000000000007"/>
    <n v="3"/>
    <x v="0"/>
    <s v="No"/>
    <s v="Third Class"/>
    <s v="Middle Aged"/>
    <s v="Male"/>
  </r>
  <r>
    <n v="6"/>
    <n v="0"/>
    <n v="3"/>
    <n v="60"/>
    <n v="0"/>
    <n v="0"/>
    <n v="8.4582999999999995"/>
    <n v="2"/>
    <x v="2"/>
    <s v="No"/>
    <s v="Third Class"/>
    <s v="Old Age"/>
    <s v="Male"/>
  </r>
  <r>
    <n v="7"/>
    <n v="0"/>
    <n v="1"/>
    <n v="54"/>
    <n v="0"/>
    <n v="0"/>
    <n v="51.862499999999997"/>
    <n v="3"/>
    <x v="0"/>
    <s v="No"/>
    <s v="First Class"/>
    <s v="Seniors"/>
    <s v="Male"/>
  </r>
  <r>
    <n v="8"/>
    <n v="0"/>
    <n v="3"/>
    <n v="2"/>
    <n v="3"/>
    <n v="1"/>
    <n v="21.074999999999999"/>
    <n v="3"/>
    <x v="0"/>
    <s v="No"/>
    <s v="Third Class"/>
    <s v="Children"/>
    <s v="Male"/>
  </r>
  <r>
    <n v="9"/>
    <n v="1"/>
    <n v="3"/>
    <n v="27"/>
    <n v="0"/>
    <n v="2"/>
    <n v="11.1333"/>
    <n v="3"/>
    <x v="0"/>
    <s v="Yes"/>
    <s v="Third Class"/>
    <s v="Young"/>
    <s v="Female"/>
  </r>
  <r>
    <n v="10"/>
    <n v="1"/>
    <n v="2"/>
    <n v="14"/>
    <n v="1"/>
    <n v="0"/>
    <n v="30.070799999999998"/>
    <n v="1"/>
    <x v="1"/>
    <s v="Yes"/>
    <s v="Second Class"/>
    <s v="Teenagers"/>
    <s v="Female"/>
  </r>
  <r>
    <n v="11"/>
    <n v="1"/>
    <n v="3"/>
    <n v="4"/>
    <n v="1"/>
    <n v="1"/>
    <n v="16.7"/>
    <n v="3"/>
    <x v="0"/>
    <s v="Yes"/>
    <s v="Third Class"/>
    <s v="Children"/>
    <s v="Female"/>
  </r>
  <r>
    <n v="12"/>
    <n v="1"/>
    <n v="1"/>
    <n v="58"/>
    <n v="0"/>
    <n v="0"/>
    <n v="26.55"/>
    <n v="3"/>
    <x v="0"/>
    <s v="Yes"/>
    <s v="First Class"/>
    <s v="Seniors"/>
    <s v="Female"/>
  </r>
  <r>
    <n v="13"/>
    <n v="0"/>
    <n v="3"/>
    <n v="20"/>
    <n v="0"/>
    <n v="0"/>
    <n v="8.0500000000000007"/>
    <n v="3"/>
    <x v="0"/>
    <s v="No"/>
    <s v="Third Class"/>
    <s v="Young"/>
    <s v="Male"/>
  </r>
  <r>
    <n v="14"/>
    <n v="0"/>
    <n v="3"/>
    <n v="39"/>
    <n v="1"/>
    <n v="5"/>
    <n v="31.274999999999999"/>
    <n v="3"/>
    <x v="0"/>
    <s v="No"/>
    <s v="Third Class"/>
    <s v="Middle Aged"/>
    <s v="Male"/>
  </r>
  <r>
    <n v="15"/>
    <n v="0"/>
    <n v="3"/>
    <n v="14"/>
    <n v="0"/>
    <n v="0"/>
    <n v="7.8541999999999996"/>
    <n v="3"/>
    <x v="0"/>
    <s v="No"/>
    <s v="Third Class"/>
    <s v="Teenagers"/>
    <s v="Female"/>
  </r>
  <r>
    <n v="16"/>
    <n v="1"/>
    <n v="2"/>
    <n v="55"/>
    <n v="0"/>
    <n v="0"/>
    <n v="16"/>
    <n v="3"/>
    <x v="0"/>
    <s v="Yes"/>
    <s v="Second Class"/>
    <s v="Seniors"/>
    <s v="Female"/>
  </r>
  <r>
    <n v="17"/>
    <n v="0"/>
    <n v="3"/>
    <n v="2"/>
    <n v="4"/>
    <n v="1"/>
    <n v="29.125"/>
    <n v="2"/>
    <x v="2"/>
    <s v="No"/>
    <s v="Third Class"/>
    <s v="Children"/>
    <s v="Male"/>
  </r>
  <r>
    <n v="18"/>
    <n v="1"/>
    <n v="2"/>
    <n v="60"/>
    <n v="0"/>
    <n v="0"/>
    <n v="13"/>
    <n v="3"/>
    <x v="0"/>
    <s v="Yes"/>
    <s v="Second Class"/>
    <s v="Old Age"/>
    <s v="Male"/>
  </r>
  <r>
    <n v="19"/>
    <n v="0"/>
    <n v="3"/>
    <n v="31"/>
    <n v="1"/>
    <n v="0"/>
    <n v="18"/>
    <n v="3"/>
    <x v="0"/>
    <s v="No"/>
    <s v="Third Class"/>
    <s v="Middle Aged"/>
    <s v="Female"/>
  </r>
  <r>
    <n v="20"/>
    <n v="1"/>
    <n v="3"/>
    <n v="60"/>
    <n v="0"/>
    <n v="0"/>
    <n v="7.2249999999999996"/>
    <n v="1"/>
    <x v="1"/>
    <s v="Yes"/>
    <s v="Third Class"/>
    <s v="Old Age"/>
    <s v="Female"/>
  </r>
  <r>
    <n v="21"/>
    <n v="0"/>
    <n v="2"/>
    <n v="35"/>
    <n v="0"/>
    <n v="0"/>
    <n v="26"/>
    <n v="3"/>
    <x v="0"/>
    <s v="No"/>
    <s v="Second Class"/>
    <s v="Middle Aged"/>
    <s v="Male"/>
  </r>
  <r>
    <n v="22"/>
    <n v="1"/>
    <n v="2"/>
    <n v="34"/>
    <n v="0"/>
    <n v="0"/>
    <n v="13"/>
    <n v="3"/>
    <x v="0"/>
    <s v="Yes"/>
    <s v="Second Class"/>
    <s v="Middle Aged"/>
    <s v="Male"/>
  </r>
  <r>
    <n v="23"/>
    <n v="1"/>
    <n v="3"/>
    <n v="15"/>
    <n v="0"/>
    <n v="0"/>
    <n v="8.0291999999999994"/>
    <n v="2"/>
    <x v="2"/>
    <s v="Yes"/>
    <s v="Third Class"/>
    <s v="Teenagers"/>
    <s v="Female"/>
  </r>
  <r>
    <n v="24"/>
    <n v="1"/>
    <n v="1"/>
    <n v="28"/>
    <n v="0"/>
    <n v="0"/>
    <n v="35.5"/>
    <n v="3"/>
    <x v="0"/>
    <s v="Yes"/>
    <s v="First Class"/>
    <s v="Young"/>
    <s v="Male"/>
  </r>
  <r>
    <n v="25"/>
    <n v="0"/>
    <n v="3"/>
    <n v="8"/>
    <n v="3"/>
    <n v="1"/>
    <n v="21.074999999999999"/>
    <n v="3"/>
    <x v="0"/>
    <s v="No"/>
    <s v="Third Class"/>
    <s v="Children"/>
    <s v="Female"/>
  </r>
  <r>
    <n v="26"/>
    <n v="1"/>
    <n v="3"/>
    <n v="38"/>
    <n v="1"/>
    <n v="5"/>
    <n v="31.387499999999999"/>
    <n v="3"/>
    <x v="0"/>
    <s v="Yes"/>
    <s v="Third Class"/>
    <s v="Middle Aged"/>
    <s v="Female"/>
  </r>
  <r>
    <n v="27"/>
    <n v="0"/>
    <n v="3"/>
    <n v="60"/>
    <n v="0"/>
    <n v="0"/>
    <n v="7.2249999999999996"/>
    <n v="1"/>
    <x v="1"/>
    <s v="No"/>
    <s v="Third Class"/>
    <s v="Old Age"/>
    <s v="Male"/>
  </r>
  <r>
    <n v="28"/>
    <n v="0"/>
    <n v="1"/>
    <n v="19"/>
    <n v="3"/>
    <n v="2"/>
    <n v="263"/>
    <n v="3"/>
    <x v="0"/>
    <s v="No"/>
    <s v="First Class"/>
    <s v="Young"/>
    <s v="Male"/>
  </r>
  <r>
    <n v="29"/>
    <n v="1"/>
    <n v="3"/>
    <n v="60"/>
    <n v="0"/>
    <n v="0"/>
    <n v="7.8792"/>
    <n v="2"/>
    <x v="2"/>
    <s v="Yes"/>
    <s v="Third Class"/>
    <s v="Old Age"/>
    <s v="Female"/>
  </r>
  <r>
    <n v="30"/>
    <n v="0"/>
    <n v="3"/>
    <n v="60"/>
    <n v="0"/>
    <n v="0"/>
    <n v="7.8958000000000004"/>
    <n v="3"/>
    <x v="0"/>
    <s v="No"/>
    <s v="Third Class"/>
    <s v="Old Age"/>
    <s v="Male"/>
  </r>
  <r>
    <n v="31"/>
    <n v="0"/>
    <n v="1"/>
    <n v="40"/>
    <n v="0"/>
    <n v="0"/>
    <n v="27.720800000000001"/>
    <n v="1"/>
    <x v="1"/>
    <s v="No"/>
    <s v="First Class"/>
    <s v="Middle Aged"/>
    <s v="Male"/>
  </r>
  <r>
    <n v="32"/>
    <n v="1"/>
    <n v="1"/>
    <n v="60"/>
    <n v="1"/>
    <n v="0"/>
    <n v="146.52080000000001"/>
    <n v="1"/>
    <x v="1"/>
    <s v="Yes"/>
    <s v="First Class"/>
    <s v="Old Age"/>
    <s v="Female"/>
  </r>
  <r>
    <n v="33"/>
    <n v="1"/>
    <n v="3"/>
    <n v="60"/>
    <n v="0"/>
    <n v="0"/>
    <n v="7.75"/>
    <n v="2"/>
    <x v="2"/>
    <s v="Yes"/>
    <s v="Third Class"/>
    <s v="Old Age"/>
    <s v="Female"/>
  </r>
  <r>
    <n v="34"/>
    <n v="0"/>
    <n v="2"/>
    <n v="66"/>
    <n v="0"/>
    <n v="0"/>
    <n v="10.5"/>
    <n v="3"/>
    <x v="0"/>
    <s v="No"/>
    <s v="Second Class"/>
    <s v="Old Age"/>
    <s v="Male"/>
  </r>
  <r>
    <n v="35"/>
    <n v="0"/>
    <n v="1"/>
    <n v="28"/>
    <n v="1"/>
    <n v="0"/>
    <n v="82.1708"/>
    <n v="1"/>
    <x v="1"/>
    <s v="No"/>
    <s v="First Class"/>
    <s v="Young"/>
    <s v="Male"/>
  </r>
  <r>
    <n v="36"/>
    <n v="0"/>
    <n v="1"/>
    <n v="42"/>
    <n v="1"/>
    <n v="0"/>
    <n v="52"/>
    <n v="3"/>
    <x v="0"/>
    <s v="No"/>
    <s v="First Class"/>
    <s v="Middle Aged"/>
    <s v="Male"/>
  </r>
  <r>
    <n v="37"/>
    <n v="1"/>
    <n v="3"/>
    <n v="60"/>
    <n v="0"/>
    <n v="0"/>
    <n v="7.2291999999999996"/>
    <n v="1"/>
    <x v="1"/>
    <s v="Yes"/>
    <s v="Third Class"/>
    <s v="Old Age"/>
    <s v="Male"/>
  </r>
  <r>
    <n v="38"/>
    <n v="0"/>
    <n v="3"/>
    <n v="21"/>
    <n v="0"/>
    <n v="0"/>
    <n v="8.0500000000000007"/>
    <n v="3"/>
    <x v="0"/>
    <s v="No"/>
    <s v="Third Class"/>
    <s v="Young"/>
    <s v="Male"/>
  </r>
  <r>
    <n v="39"/>
    <n v="0"/>
    <n v="3"/>
    <n v="18"/>
    <n v="2"/>
    <n v="0"/>
    <n v="18"/>
    <n v="3"/>
    <x v="0"/>
    <s v="No"/>
    <s v="Third Class"/>
    <s v="Young"/>
    <s v="Female"/>
  </r>
  <r>
    <n v="40"/>
    <n v="1"/>
    <n v="3"/>
    <n v="14"/>
    <n v="1"/>
    <n v="0"/>
    <n v="11.2417"/>
    <n v="1"/>
    <x v="1"/>
    <s v="Yes"/>
    <s v="Third Class"/>
    <s v="Teenagers"/>
    <s v="Female"/>
  </r>
  <r>
    <n v="41"/>
    <n v="0"/>
    <n v="3"/>
    <n v="40"/>
    <n v="1"/>
    <n v="0"/>
    <n v="9.4749999999999996"/>
    <n v="3"/>
    <x v="0"/>
    <s v="No"/>
    <s v="Third Class"/>
    <s v="Middle Aged"/>
    <s v="Female"/>
  </r>
  <r>
    <n v="42"/>
    <n v="0"/>
    <n v="2"/>
    <n v="27"/>
    <n v="1"/>
    <n v="0"/>
    <n v="21"/>
    <n v="3"/>
    <x v="0"/>
    <s v="No"/>
    <s v="Second Class"/>
    <s v="Young"/>
    <s v="Female"/>
  </r>
  <r>
    <n v="43"/>
    <n v="0"/>
    <n v="3"/>
    <n v="60"/>
    <n v="0"/>
    <n v="0"/>
    <n v="7.8958000000000004"/>
    <n v="1"/>
    <x v="1"/>
    <s v="No"/>
    <s v="Third Class"/>
    <s v="Old Age"/>
    <s v="Male"/>
  </r>
  <r>
    <n v="44"/>
    <n v="1"/>
    <n v="2"/>
    <n v="3"/>
    <n v="1"/>
    <n v="2"/>
    <n v="41.5792"/>
    <n v="1"/>
    <x v="1"/>
    <s v="Yes"/>
    <s v="Second Class"/>
    <s v="Children"/>
    <s v="Female"/>
  </r>
  <r>
    <n v="45"/>
    <n v="1"/>
    <n v="3"/>
    <n v="19"/>
    <n v="0"/>
    <n v="0"/>
    <n v="7.8792"/>
    <n v="2"/>
    <x v="2"/>
    <s v="Yes"/>
    <s v="Third Class"/>
    <s v="Young"/>
    <s v="Female"/>
  </r>
  <r>
    <n v="46"/>
    <n v="0"/>
    <n v="3"/>
    <n v="60"/>
    <n v="0"/>
    <n v="0"/>
    <n v="8.0500000000000007"/>
    <n v="3"/>
    <x v="0"/>
    <s v="No"/>
    <s v="Third Class"/>
    <s v="Old Age"/>
    <s v="Male"/>
  </r>
  <r>
    <n v="47"/>
    <n v="0"/>
    <n v="3"/>
    <n v="60"/>
    <n v="1"/>
    <n v="0"/>
    <n v="15.5"/>
    <n v="2"/>
    <x v="2"/>
    <s v="No"/>
    <s v="Third Class"/>
    <s v="Old Age"/>
    <s v="Male"/>
  </r>
  <r>
    <n v="48"/>
    <n v="1"/>
    <n v="3"/>
    <n v="60"/>
    <n v="0"/>
    <n v="0"/>
    <n v="7.75"/>
    <n v="2"/>
    <x v="2"/>
    <s v="Yes"/>
    <s v="Third Class"/>
    <s v="Old Age"/>
    <s v="Female"/>
  </r>
  <r>
    <n v="49"/>
    <n v="0"/>
    <n v="3"/>
    <n v="60"/>
    <n v="2"/>
    <n v="0"/>
    <n v="21.679200000000002"/>
    <n v="1"/>
    <x v="1"/>
    <s v="No"/>
    <s v="Third Class"/>
    <s v="Old Age"/>
    <s v="Male"/>
  </r>
  <r>
    <n v="50"/>
    <n v="0"/>
    <n v="3"/>
    <n v="18"/>
    <n v="1"/>
    <n v="0"/>
    <n v="17.8"/>
    <n v="3"/>
    <x v="0"/>
    <s v="No"/>
    <s v="Third Class"/>
    <s v="Young"/>
    <s v="Female"/>
  </r>
  <r>
    <n v="51"/>
    <n v="0"/>
    <n v="3"/>
    <n v="7"/>
    <n v="4"/>
    <n v="1"/>
    <n v="39.6875"/>
    <n v="3"/>
    <x v="0"/>
    <s v="No"/>
    <s v="Third Class"/>
    <s v="Children"/>
    <s v="Male"/>
  </r>
  <r>
    <n v="52"/>
    <n v="0"/>
    <n v="3"/>
    <n v="21"/>
    <n v="0"/>
    <n v="0"/>
    <n v="7.8"/>
    <n v="3"/>
    <x v="0"/>
    <s v="No"/>
    <s v="Third Class"/>
    <s v="Young"/>
    <s v="Male"/>
  </r>
  <r>
    <n v="53"/>
    <n v="1"/>
    <n v="1"/>
    <n v="49"/>
    <n v="1"/>
    <n v="0"/>
    <n v="76.729200000000006"/>
    <n v="1"/>
    <x v="1"/>
    <s v="Yes"/>
    <s v="First Class"/>
    <s v="Seniors"/>
    <s v="Female"/>
  </r>
  <r>
    <n v="54"/>
    <n v="1"/>
    <n v="2"/>
    <n v="29"/>
    <n v="1"/>
    <n v="0"/>
    <n v="26"/>
    <n v="3"/>
    <x v="0"/>
    <s v="Yes"/>
    <s v="Second Class"/>
    <s v="Young"/>
    <s v="Female"/>
  </r>
  <r>
    <n v="55"/>
    <n v="0"/>
    <n v="1"/>
    <n v="65"/>
    <n v="0"/>
    <n v="1"/>
    <n v="61.979199999999999"/>
    <n v="1"/>
    <x v="1"/>
    <s v="No"/>
    <s v="First Class"/>
    <s v="Old Age"/>
    <s v="Male"/>
  </r>
  <r>
    <n v="56"/>
    <n v="1"/>
    <n v="1"/>
    <n v="60"/>
    <n v="0"/>
    <n v="0"/>
    <n v="35.5"/>
    <n v="3"/>
    <x v="0"/>
    <s v="Yes"/>
    <s v="First Class"/>
    <s v="Old Age"/>
    <s v="Male"/>
  </r>
  <r>
    <n v="57"/>
    <n v="1"/>
    <n v="2"/>
    <n v="21"/>
    <n v="0"/>
    <n v="0"/>
    <n v="10.5"/>
    <n v="3"/>
    <x v="0"/>
    <s v="Yes"/>
    <s v="Second Class"/>
    <s v="Young"/>
    <s v="Female"/>
  </r>
  <r>
    <n v="58"/>
    <n v="0"/>
    <n v="3"/>
    <n v="28.5"/>
    <n v="0"/>
    <n v="0"/>
    <n v="7.2291999999999996"/>
    <n v="1"/>
    <x v="1"/>
    <s v="No"/>
    <s v="Third Class"/>
    <s v="Young"/>
    <s v="Male"/>
  </r>
  <r>
    <n v="59"/>
    <n v="1"/>
    <n v="2"/>
    <n v="5"/>
    <n v="1"/>
    <n v="2"/>
    <n v="27.75"/>
    <n v="3"/>
    <x v="0"/>
    <s v="Yes"/>
    <s v="Second Class"/>
    <s v="Children"/>
    <s v="Female"/>
  </r>
  <r>
    <n v="60"/>
    <n v="0"/>
    <n v="3"/>
    <n v="11"/>
    <n v="5"/>
    <n v="2"/>
    <n v="46.9"/>
    <n v="3"/>
    <x v="0"/>
    <s v="No"/>
    <s v="Third Class"/>
    <s v="Children"/>
    <s v="Male"/>
  </r>
  <r>
    <n v="61"/>
    <n v="0"/>
    <n v="3"/>
    <n v="22"/>
    <n v="0"/>
    <n v="0"/>
    <n v="7.2291999999999996"/>
    <n v="1"/>
    <x v="1"/>
    <s v="No"/>
    <s v="Third Class"/>
    <s v="Young"/>
    <s v="Male"/>
  </r>
  <r>
    <n v="63"/>
    <n v="0"/>
    <n v="1"/>
    <n v="45"/>
    <n v="1"/>
    <n v="0"/>
    <n v="83.474999999999994"/>
    <n v="3"/>
    <x v="0"/>
    <s v="No"/>
    <s v="First Class"/>
    <s v="Seniors"/>
    <s v="Male"/>
  </r>
  <r>
    <n v="64"/>
    <n v="0"/>
    <n v="3"/>
    <n v="4"/>
    <n v="3"/>
    <n v="2"/>
    <n v="27.9"/>
    <n v="3"/>
    <x v="0"/>
    <s v="No"/>
    <s v="Third Class"/>
    <s v="Children"/>
    <s v="Male"/>
  </r>
  <r>
    <n v="65"/>
    <n v="0"/>
    <n v="1"/>
    <n v="60"/>
    <n v="0"/>
    <n v="0"/>
    <n v="27.720800000000001"/>
    <n v="1"/>
    <x v="1"/>
    <s v="No"/>
    <s v="First Class"/>
    <s v="Old Age"/>
    <s v="Male"/>
  </r>
  <r>
    <n v="66"/>
    <n v="1"/>
    <n v="3"/>
    <n v="60"/>
    <n v="1"/>
    <n v="1"/>
    <n v="15.245799999999999"/>
    <n v="1"/>
    <x v="1"/>
    <s v="Yes"/>
    <s v="Third Class"/>
    <s v="Old Age"/>
    <s v="Male"/>
  </r>
  <r>
    <n v="67"/>
    <n v="1"/>
    <n v="2"/>
    <n v="29"/>
    <n v="0"/>
    <n v="0"/>
    <n v="10.5"/>
    <n v="3"/>
    <x v="0"/>
    <s v="Yes"/>
    <s v="Second Class"/>
    <s v="Young"/>
    <s v="Female"/>
  </r>
  <r>
    <n v="68"/>
    <n v="0"/>
    <n v="3"/>
    <n v="19"/>
    <n v="0"/>
    <n v="0"/>
    <n v="8.1583000000000006"/>
    <n v="3"/>
    <x v="0"/>
    <s v="No"/>
    <s v="Third Class"/>
    <s v="Young"/>
    <s v="Male"/>
  </r>
  <r>
    <n v="69"/>
    <n v="1"/>
    <n v="3"/>
    <n v="17"/>
    <n v="4"/>
    <n v="2"/>
    <n v="7.9249999999999998"/>
    <n v="3"/>
    <x v="0"/>
    <s v="Yes"/>
    <s v="Third Class"/>
    <s v="Teenagers"/>
    <s v="Female"/>
  </r>
  <r>
    <n v="70"/>
    <n v="0"/>
    <n v="3"/>
    <n v="26"/>
    <n v="2"/>
    <n v="0"/>
    <n v="8.6624999999999996"/>
    <n v="3"/>
    <x v="0"/>
    <s v="No"/>
    <s v="Third Class"/>
    <s v="Young"/>
    <s v="Male"/>
  </r>
  <r>
    <n v="71"/>
    <n v="0"/>
    <n v="2"/>
    <n v="32"/>
    <n v="0"/>
    <n v="0"/>
    <n v="10.5"/>
    <n v="3"/>
    <x v="0"/>
    <s v="No"/>
    <s v="Second Class"/>
    <s v="Middle Aged"/>
    <s v="Male"/>
  </r>
  <r>
    <n v="72"/>
    <n v="0"/>
    <n v="3"/>
    <n v="16"/>
    <n v="5"/>
    <n v="2"/>
    <n v="46.9"/>
    <n v="3"/>
    <x v="0"/>
    <s v="No"/>
    <s v="Third Class"/>
    <s v="Teenagers"/>
    <s v="Female"/>
  </r>
  <r>
    <n v="73"/>
    <n v="0"/>
    <n v="2"/>
    <n v="21"/>
    <n v="0"/>
    <n v="0"/>
    <n v="73.5"/>
    <n v="3"/>
    <x v="0"/>
    <s v="No"/>
    <s v="Second Class"/>
    <s v="Young"/>
    <s v="Male"/>
  </r>
  <r>
    <n v="74"/>
    <n v="0"/>
    <n v="3"/>
    <n v="26"/>
    <n v="1"/>
    <n v="0"/>
    <n v="14.4542"/>
    <n v="1"/>
    <x v="1"/>
    <s v="No"/>
    <s v="Third Class"/>
    <s v="Young"/>
    <s v="Male"/>
  </r>
  <r>
    <n v="75"/>
    <n v="1"/>
    <n v="3"/>
    <n v="32"/>
    <n v="0"/>
    <n v="0"/>
    <n v="56.495800000000003"/>
    <n v="3"/>
    <x v="0"/>
    <s v="Yes"/>
    <s v="Third Class"/>
    <s v="Middle Aged"/>
    <s v="Male"/>
  </r>
  <r>
    <n v="76"/>
    <n v="0"/>
    <n v="3"/>
    <n v="25"/>
    <n v="0"/>
    <n v="0"/>
    <n v="7.65"/>
    <n v="3"/>
    <x v="0"/>
    <s v="No"/>
    <s v="Third Class"/>
    <s v="Young"/>
    <s v="Male"/>
  </r>
  <r>
    <n v="77"/>
    <n v="0"/>
    <n v="3"/>
    <n v="60"/>
    <n v="0"/>
    <n v="0"/>
    <n v="7.8958000000000004"/>
    <n v="3"/>
    <x v="0"/>
    <s v="No"/>
    <s v="Third Class"/>
    <s v="Old Age"/>
    <s v="Male"/>
  </r>
  <r>
    <n v="78"/>
    <n v="0"/>
    <n v="3"/>
    <n v="60"/>
    <n v="0"/>
    <n v="0"/>
    <n v="8.0500000000000007"/>
    <n v="3"/>
    <x v="0"/>
    <s v="No"/>
    <s v="Third Class"/>
    <s v="Old Age"/>
    <s v="Male"/>
  </r>
  <r>
    <n v="79"/>
    <n v="1"/>
    <n v="2"/>
    <n v="0.83"/>
    <n v="0"/>
    <n v="2"/>
    <n v="29"/>
    <n v="3"/>
    <x v="0"/>
    <s v="Yes"/>
    <s v="Second Class"/>
    <s v="Children"/>
    <s v="Male"/>
  </r>
  <r>
    <n v="80"/>
    <n v="1"/>
    <n v="3"/>
    <n v="30"/>
    <n v="0"/>
    <n v="0"/>
    <n v="12.475"/>
    <n v="3"/>
    <x v="0"/>
    <s v="Yes"/>
    <s v="Third Class"/>
    <s v="Middle Aged"/>
    <s v="Female"/>
  </r>
  <r>
    <n v="81"/>
    <n v="0"/>
    <n v="3"/>
    <n v="22"/>
    <n v="0"/>
    <n v="0"/>
    <n v="9"/>
    <n v="3"/>
    <x v="0"/>
    <s v="No"/>
    <s v="Third Class"/>
    <s v="Young"/>
    <s v="Male"/>
  </r>
  <r>
    <n v="82"/>
    <n v="1"/>
    <n v="3"/>
    <n v="29"/>
    <n v="0"/>
    <n v="0"/>
    <n v="9.5"/>
    <n v="3"/>
    <x v="0"/>
    <s v="Yes"/>
    <s v="Third Class"/>
    <s v="Young"/>
    <s v="Male"/>
  </r>
  <r>
    <n v="83"/>
    <n v="1"/>
    <n v="3"/>
    <n v="60"/>
    <n v="0"/>
    <n v="0"/>
    <n v="7.7874999999999996"/>
    <n v="2"/>
    <x v="2"/>
    <s v="Yes"/>
    <s v="Third Class"/>
    <s v="Old Age"/>
    <s v="Female"/>
  </r>
  <r>
    <n v="84"/>
    <n v="0"/>
    <n v="1"/>
    <n v="28"/>
    <n v="0"/>
    <n v="0"/>
    <n v="47.1"/>
    <n v="3"/>
    <x v="0"/>
    <s v="No"/>
    <s v="First Class"/>
    <s v="Young"/>
    <s v="Male"/>
  </r>
  <r>
    <n v="85"/>
    <n v="1"/>
    <n v="2"/>
    <n v="17"/>
    <n v="0"/>
    <n v="0"/>
    <n v="10.5"/>
    <n v="3"/>
    <x v="0"/>
    <s v="Yes"/>
    <s v="Second Class"/>
    <s v="Teenagers"/>
    <s v="Female"/>
  </r>
  <r>
    <n v="86"/>
    <n v="1"/>
    <n v="3"/>
    <n v="33"/>
    <n v="3"/>
    <n v="0"/>
    <n v="15.85"/>
    <n v="3"/>
    <x v="0"/>
    <s v="Yes"/>
    <s v="Third Class"/>
    <s v="Middle Aged"/>
    <s v="Female"/>
  </r>
  <r>
    <n v="87"/>
    <n v="0"/>
    <n v="3"/>
    <n v="16"/>
    <n v="1"/>
    <n v="3"/>
    <n v="34.375"/>
    <n v="3"/>
    <x v="0"/>
    <s v="No"/>
    <s v="Third Class"/>
    <s v="Teenagers"/>
    <s v="Male"/>
  </r>
  <r>
    <n v="88"/>
    <n v="0"/>
    <n v="3"/>
    <n v="60"/>
    <n v="0"/>
    <n v="0"/>
    <n v="8.0500000000000007"/>
    <n v="3"/>
    <x v="0"/>
    <s v="No"/>
    <s v="Third Class"/>
    <s v="Old Age"/>
    <s v="Male"/>
  </r>
  <r>
    <n v="89"/>
    <n v="1"/>
    <n v="1"/>
    <n v="23"/>
    <n v="3"/>
    <n v="2"/>
    <n v="263"/>
    <n v="3"/>
    <x v="0"/>
    <s v="Yes"/>
    <s v="First Class"/>
    <s v="Young"/>
    <s v="Female"/>
  </r>
  <r>
    <n v="90"/>
    <n v="0"/>
    <n v="3"/>
    <n v="24"/>
    <n v="0"/>
    <n v="0"/>
    <n v="8.0500000000000007"/>
    <n v="3"/>
    <x v="0"/>
    <s v="No"/>
    <s v="Third Class"/>
    <s v="Young"/>
    <s v="Male"/>
  </r>
  <r>
    <n v="91"/>
    <n v="0"/>
    <n v="3"/>
    <n v="29"/>
    <n v="0"/>
    <n v="0"/>
    <n v="8.0500000000000007"/>
    <n v="3"/>
    <x v="0"/>
    <s v="No"/>
    <s v="Third Class"/>
    <s v="Young"/>
    <s v="Male"/>
  </r>
  <r>
    <n v="92"/>
    <n v="0"/>
    <n v="3"/>
    <n v="20"/>
    <n v="0"/>
    <n v="0"/>
    <n v="7.8541999999999996"/>
    <n v="3"/>
    <x v="0"/>
    <s v="No"/>
    <s v="Third Class"/>
    <s v="Young"/>
    <s v="Male"/>
  </r>
  <r>
    <n v="93"/>
    <n v="0"/>
    <n v="1"/>
    <n v="46"/>
    <n v="1"/>
    <n v="0"/>
    <n v="61.174999999999997"/>
    <n v="3"/>
    <x v="0"/>
    <s v="No"/>
    <s v="First Class"/>
    <s v="Seniors"/>
    <s v="Male"/>
  </r>
  <r>
    <n v="94"/>
    <n v="0"/>
    <n v="3"/>
    <n v="26"/>
    <n v="1"/>
    <n v="2"/>
    <n v="20.574999999999999"/>
    <n v="3"/>
    <x v="0"/>
    <s v="No"/>
    <s v="Third Class"/>
    <s v="Young"/>
    <s v="Male"/>
  </r>
  <r>
    <n v="95"/>
    <n v="0"/>
    <n v="3"/>
    <n v="59"/>
    <n v="0"/>
    <n v="0"/>
    <n v="7.25"/>
    <n v="3"/>
    <x v="0"/>
    <s v="No"/>
    <s v="Third Class"/>
    <s v="Seniors"/>
    <s v="Male"/>
  </r>
  <r>
    <n v="96"/>
    <n v="0"/>
    <n v="3"/>
    <n v="60"/>
    <n v="0"/>
    <n v="0"/>
    <n v="8.0500000000000007"/>
    <n v="3"/>
    <x v="0"/>
    <s v="No"/>
    <s v="Third Class"/>
    <s v="Old Age"/>
    <s v="Male"/>
  </r>
  <r>
    <n v="97"/>
    <n v="0"/>
    <n v="1"/>
    <n v="71"/>
    <n v="0"/>
    <n v="0"/>
    <n v="34.654200000000003"/>
    <n v="1"/>
    <x v="1"/>
    <s v="No"/>
    <s v="First Class"/>
    <s v="Old Age"/>
    <s v="Male"/>
  </r>
  <r>
    <n v="98"/>
    <n v="1"/>
    <n v="1"/>
    <n v="23"/>
    <n v="0"/>
    <n v="1"/>
    <n v="63.3583"/>
    <n v="1"/>
    <x v="1"/>
    <s v="Yes"/>
    <s v="First Class"/>
    <s v="Young"/>
    <s v="Male"/>
  </r>
  <r>
    <n v="99"/>
    <n v="1"/>
    <n v="2"/>
    <n v="34"/>
    <n v="0"/>
    <n v="1"/>
    <n v="23"/>
    <n v="3"/>
    <x v="0"/>
    <s v="Yes"/>
    <s v="Second Class"/>
    <s v="Middle Aged"/>
    <s v="Female"/>
  </r>
  <r>
    <n v="100"/>
    <n v="0"/>
    <n v="2"/>
    <n v="34"/>
    <n v="1"/>
    <n v="0"/>
    <n v="26"/>
    <n v="3"/>
    <x v="0"/>
    <s v="No"/>
    <s v="Second Class"/>
    <s v="Middle Aged"/>
    <s v="Male"/>
  </r>
  <r>
    <n v="101"/>
    <n v="0"/>
    <n v="3"/>
    <n v="28"/>
    <n v="0"/>
    <n v="0"/>
    <n v="7.8958000000000004"/>
    <n v="3"/>
    <x v="0"/>
    <s v="No"/>
    <s v="Third Class"/>
    <s v="Young"/>
    <s v="Female"/>
  </r>
  <r>
    <n v="102"/>
    <n v="0"/>
    <n v="3"/>
    <n v="60"/>
    <n v="0"/>
    <n v="0"/>
    <n v="7.8958000000000004"/>
    <n v="3"/>
    <x v="0"/>
    <s v="No"/>
    <s v="Third Class"/>
    <s v="Old Age"/>
    <s v="Male"/>
  </r>
  <r>
    <n v="103"/>
    <n v="0"/>
    <n v="1"/>
    <n v="21"/>
    <n v="0"/>
    <n v="1"/>
    <n v="77.287499999999994"/>
    <n v="3"/>
    <x v="0"/>
    <s v="No"/>
    <s v="First Class"/>
    <s v="Young"/>
    <s v="Male"/>
  </r>
  <r>
    <n v="104"/>
    <n v="0"/>
    <n v="3"/>
    <n v="33"/>
    <n v="0"/>
    <n v="0"/>
    <n v="8.6541999999999994"/>
    <n v="3"/>
    <x v="0"/>
    <s v="No"/>
    <s v="Third Class"/>
    <s v="Middle Aged"/>
    <s v="Male"/>
  </r>
  <r>
    <n v="105"/>
    <n v="0"/>
    <n v="3"/>
    <n v="37"/>
    <n v="2"/>
    <n v="0"/>
    <n v="7.9249999999999998"/>
    <n v="3"/>
    <x v="0"/>
    <s v="No"/>
    <s v="Third Class"/>
    <s v="Middle Aged"/>
    <s v="Male"/>
  </r>
  <r>
    <n v="106"/>
    <n v="0"/>
    <n v="3"/>
    <n v="28"/>
    <n v="0"/>
    <n v="0"/>
    <n v="7.8958000000000004"/>
    <n v="3"/>
    <x v="0"/>
    <s v="No"/>
    <s v="Third Class"/>
    <s v="Young"/>
    <s v="Male"/>
  </r>
  <r>
    <n v="107"/>
    <n v="1"/>
    <n v="3"/>
    <n v="21"/>
    <n v="0"/>
    <n v="0"/>
    <n v="7.65"/>
    <n v="3"/>
    <x v="0"/>
    <s v="Yes"/>
    <s v="Third Class"/>
    <s v="Young"/>
    <s v="Female"/>
  </r>
  <r>
    <n v="108"/>
    <n v="1"/>
    <n v="3"/>
    <n v="60"/>
    <n v="0"/>
    <n v="0"/>
    <n v="7.7750000000000004"/>
    <n v="3"/>
    <x v="0"/>
    <s v="Yes"/>
    <s v="Third Class"/>
    <s v="Old Age"/>
    <s v="Male"/>
  </r>
  <r>
    <n v="109"/>
    <n v="0"/>
    <n v="3"/>
    <n v="38"/>
    <n v="0"/>
    <n v="0"/>
    <n v="7.8958000000000004"/>
    <n v="3"/>
    <x v="0"/>
    <s v="No"/>
    <s v="Third Class"/>
    <s v="Middle Aged"/>
    <s v="Male"/>
  </r>
  <r>
    <n v="110"/>
    <n v="1"/>
    <n v="3"/>
    <n v="60"/>
    <n v="1"/>
    <n v="0"/>
    <n v="24.15"/>
    <n v="2"/>
    <x v="2"/>
    <s v="Yes"/>
    <s v="Third Class"/>
    <s v="Old Age"/>
    <s v="Female"/>
  </r>
  <r>
    <n v="111"/>
    <n v="0"/>
    <n v="1"/>
    <n v="47"/>
    <n v="0"/>
    <n v="0"/>
    <n v="52"/>
    <n v="3"/>
    <x v="0"/>
    <s v="No"/>
    <s v="First Class"/>
    <s v="Seniors"/>
    <s v="Male"/>
  </r>
  <r>
    <n v="112"/>
    <n v="0"/>
    <n v="3"/>
    <n v="14.5"/>
    <n v="1"/>
    <n v="0"/>
    <n v="14.4542"/>
    <n v="1"/>
    <x v="1"/>
    <s v="No"/>
    <s v="Third Class"/>
    <s v="Teenagers"/>
    <s v="Female"/>
  </r>
  <r>
    <n v="113"/>
    <n v="0"/>
    <n v="3"/>
    <n v="22"/>
    <n v="0"/>
    <n v="0"/>
    <n v="8.0500000000000007"/>
    <n v="3"/>
    <x v="0"/>
    <s v="No"/>
    <s v="Third Class"/>
    <s v="Young"/>
    <s v="Male"/>
  </r>
  <r>
    <n v="114"/>
    <n v="0"/>
    <n v="3"/>
    <n v="20"/>
    <n v="1"/>
    <n v="0"/>
    <n v="9.8249999999999993"/>
    <n v="3"/>
    <x v="0"/>
    <s v="No"/>
    <s v="Third Class"/>
    <s v="Young"/>
    <s v="Female"/>
  </r>
  <r>
    <n v="115"/>
    <n v="0"/>
    <n v="3"/>
    <n v="17"/>
    <n v="0"/>
    <n v="0"/>
    <n v="14.458299999999999"/>
    <n v="1"/>
    <x v="1"/>
    <s v="No"/>
    <s v="Third Class"/>
    <s v="Teenagers"/>
    <s v="Female"/>
  </r>
  <r>
    <n v="116"/>
    <n v="0"/>
    <n v="3"/>
    <n v="21"/>
    <n v="0"/>
    <n v="0"/>
    <n v="7.9249999999999998"/>
    <n v="3"/>
    <x v="0"/>
    <s v="No"/>
    <s v="Third Class"/>
    <s v="Young"/>
    <s v="Male"/>
  </r>
  <r>
    <n v="117"/>
    <n v="0"/>
    <n v="3"/>
    <n v="70.5"/>
    <n v="0"/>
    <n v="0"/>
    <n v="7.75"/>
    <n v="2"/>
    <x v="2"/>
    <s v="No"/>
    <s v="Third Class"/>
    <s v="Old Age"/>
    <s v="Male"/>
  </r>
  <r>
    <n v="118"/>
    <n v="0"/>
    <n v="2"/>
    <n v="29"/>
    <n v="1"/>
    <n v="0"/>
    <n v="21"/>
    <n v="3"/>
    <x v="0"/>
    <s v="No"/>
    <s v="Second Class"/>
    <s v="Young"/>
    <s v="Male"/>
  </r>
  <r>
    <n v="119"/>
    <n v="0"/>
    <n v="1"/>
    <n v="24"/>
    <n v="0"/>
    <n v="1"/>
    <n v="247.52080000000001"/>
    <n v="1"/>
    <x v="1"/>
    <s v="No"/>
    <s v="First Class"/>
    <s v="Young"/>
    <s v="Male"/>
  </r>
  <r>
    <n v="120"/>
    <n v="0"/>
    <n v="3"/>
    <n v="2"/>
    <n v="4"/>
    <n v="2"/>
    <n v="31.274999999999999"/>
    <n v="3"/>
    <x v="0"/>
    <s v="No"/>
    <s v="Third Class"/>
    <s v="Children"/>
    <s v="Female"/>
  </r>
  <r>
    <n v="121"/>
    <n v="0"/>
    <n v="2"/>
    <n v="21"/>
    <n v="2"/>
    <n v="0"/>
    <n v="73.5"/>
    <n v="3"/>
    <x v="0"/>
    <s v="No"/>
    <s v="Second Class"/>
    <s v="Young"/>
    <s v="Male"/>
  </r>
  <r>
    <n v="122"/>
    <n v="0"/>
    <n v="3"/>
    <n v="60"/>
    <n v="0"/>
    <n v="0"/>
    <n v="8.0500000000000007"/>
    <n v="3"/>
    <x v="0"/>
    <s v="No"/>
    <s v="Third Class"/>
    <s v="Old Age"/>
    <s v="Male"/>
  </r>
  <r>
    <n v="123"/>
    <n v="0"/>
    <n v="2"/>
    <n v="32.5"/>
    <n v="1"/>
    <n v="0"/>
    <n v="30.070799999999998"/>
    <n v="1"/>
    <x v="1"/>
    <s v="No"/>
    <s v="Second Class"/>
    <s v="Middle Aged"/>
    <s v="Male"/>
  </r>
  <r>
    <n v="124"/>
    <n v="1"/>
    <n v="2"/>
    <n v="32.5"/>
    <n v="0"/>
    <n v="0"/>
    <n v="13"/>
    <n v="3"/>
    <x v="0"/>
    <s v="Yes"/>
    <s v="Second Class"/>
    <s v="Middle Aged"/>
    <s v="Female"/>
  </r>
  <r>
    <n v="125"/>
    <n v="0"/>
    <n v="1"/>
    <n v="54"/>
    <n v="0"/>
    <n v="1"/>
    <n v="77.287499999999994"/>
    <n v="3"/>
    <x v="0"/>
    <s v="No"/>
    <s v="First Class"/>
    <s v="Seniors"/>
    <s v="Male"/>
  </r>
  <r>
    <n v="126"/>
    <n v="1"/>
    <n v="3"/>
    <n v="12"/>
    <n v="1"/>
    <n v="0"/>
    <n v="11.2417"/>
    <n v="1"/>
    <x v="1"/>
    <s v="Yes"/>
    <s v="Third Class"/>
    <s v="Teenagers"/>
    <s v="Male"/>
  </r>
  <r>
    <n v="127"/>
    <n v="0"/>
    <n v="3"/>
    <n v="60"/>
    <n v="0"/>
    <n v="0"/>
    <n v="7.75"/>
    <n v="2"/>
    <x v="2"/>
    <s v="No"/>
    <s v="Third Class"/>
    <s v="Old Age"/>
    <s v="Male"/>
  </r>
  <r>
    <n v="128"/>
    <n v="1"/>
    <n v="3"/>
    <n v="24"/>
    <n v="0"/>
    <n v="0"/>
    <n v="7.1417000000000002"/>
    <n v="3"/>
    <x v="0"/>
    <s v="Yes"/>
    <s v="Third Class"/>
    <s v="Young"/>
    <s v="Male"/>
  </r>
  <r>
    <n v="129"/>
    <n v="1"/>
    <n v="3"/>
    <n v="60"/>
    <n v="1"/>
    <n v="1"/>
    <n v="22.3583"/>
    <n v="1"/>
    <x v="1"/>
    <s v="Yes"/>
    <s v="Third Class"/>
    <s v="Old Age"/>
    <s v="Female"/>
  </r>
  <r>
    <n v="130"/>
    <n v="0"/>
    <n v="3"/>
    <n v="45"/>
    <n v="0"/>
    <n v="0"/>
    <n v="6.9749999999999996"/>
    <n v="3"/>
    <x v="0"/>
    <s v="No"/>
    <s v="Third Class"/>
    <s v="Seniors"/>
    <s v="Male"/>
  </r>
  <r>
    <n v="131"/>
    <n v="0"/>
    <n v="3"/>
    <n v="33"/>
    <n v="0"/>
    <n v="0"/>
    <n v="7.8958000000000004"/>
    <n v="1"/>
    <x v="1"/>
    <s v="No"/>
    <s v="Third Class"/>
    <s v="Middle Aged"/>
    <s v="Male"/>
  </r>
  <r>
    <n v="132"/>
    <n v="0"/>
    <n v="3"/>
    <n v="20"/>
    <n v="0"/>
    <n v="0"/>
    <n v="7.05"/>
    <n v="3"/>
    <x v="0"/>
    <s v="No"/>
    <s v="Third Class"/>
    <s v="Young"/>
    <s v="Male"/>
  </r>
  <r>
    <n v="133"/>
    <n v="0"/>
    <n v="3"/>
    <n v="47"/>
    <n v="1"/>
    <n v="0"/>
    <n v="14.5"/>
    <n v="3"/>
    <x v="0"/>
    <s v="No"/>
    <s v="Third Class"/>
    <s v="Seniors"/>
    <s v="Female"/>
  </r>
  <r>
    <n v="134"/>
    <n v="1"/>
    <n v="2"/>
    <n v="29"/>
    <n v="1"/>
    <n v="0"/>
    <n v="26"/>
    <n v="3"/>
    <x v="0"/>
    <s v="Yes"/>
    <s v="Second Class"/>
    <s v="Young"/>
    <s v="Female"/>
  </r>
  <r>
    <n v="135"/>
    <n v="0"/>
    <n v="2"/>
    <n v="25"/>
    <n v="0"/>
    <n v="0"/>
    <n v="13"/>
    <n v="3"/>
    <x v="0"/>
    <s v="No"/>
    <s v="Second Class"/>
    <s v="Young"/>
    <s v="Male"/>
  </r>
  <r>
    <n v="136"/>
    <n v="0"/>
    <n v="2"/>
    <n v="23"/>
    <n v="0"/>
    <n v="0"/>
    <n v="15.0458"/>
    <n v="1"/>
    <x v="1"/>
    <s v="No"/>
    <s v="Second Class"/>
    <s v="Young"/>
    <s v="Male"/>
  </r>
  <r>
    <n v="137"/>
    <n v="1"/>
    <n v="1"/>
    <n v="19"/>
    <n v="0"/>
    <n v="2"/>
    <n v="26.283300000000001"/>
    <n v="3"/>
    <x v="0"/>
    <s v="Yes"/>
    <s v="First Class"/>
    <s v="Young"/>
    <s v="Female"/>
  </r>
  <r>
    <n v="138"/>
    <n v="0"/>
    <n v="1"/>
    <n v="37"/>
    <n v="1"/>
    <n v="0"/>
    <n v="53.1"/>
    <n v="3"/>
    <x v="0"/>
    <s v="No"/>
    <s v="First Class"/>
    <s v="Middle Aged"/>
    <s v="Male"/>
  </r>
  <r>
    <n v="139"/>
    <n v="0"/>
    <n v="3"/>
    <n v="16"/>
    <n v="0"/>
    <n v="0"/>
    <n v="9.2166999999999994"/>
    <n v="3"/>
    <x v="0"/>
    <s v="No"/>
    <s v="Third Class"/>
    <s v="Teenagers"/>
    <s v="Male"/>
  </r>
  <r>
    <n v="140"/>
    <n v="0"/>
    <n v="1"/>
    <n v="24"/>
    <n v="0"/>
    <n v="0"/>
    <n v="79.2"/>
    <n v="1"/>
    <x v="1"/>
    <s v="No"/>
    <s v="First Class"/>
    <s v="Young"/>
    <s v="Male"/>
  </r>
  <r>
    <n v="141"/>
    <n v="0"/>
    <n v="3"/>
    <n v="60"/>
    <n v="0"/>
    <n v="2"/>
    <n v="15.245799999999999"/>
    <n v="1"/>
    <x v="1"/>
    <s v="No"/>
    <s v="Third Class"/>
    <s v="Old Age"/>
    <s v="Female"/>
  </r>
  <r>
    <n v="142"/>
    <n v="1"/>
    <n v="3"/>
    <n v="22"/>
    <n v="0"/>
    <n v="0"/>
    <n v="7.75"/>
    <n v="3"/>
    <x v="0"/>
    <s v="Yes"/>
    <s v="Third Class"/>
    <s v="Young"/>
    <s v="Female"/>
  </r>
  <r>
    <n v="143"/>
    <n v="1"/>
    <n v="3"/>
    <n v="24"/>
    <n v="1"/>
    <n v="0"/>
    <n v="15.85"/>
    <n v="3"/>
    <x v="0"/>
    <s v="Yes"/>
    <s v="Third Class"/>
    <s v="Young"/>
    <s v="Female"/>
  </r>
  <r>
    <n v="144"/>
    <n v="0"/>
    <n v="3"/>
    <n v="19"/>
    <n v="0"/>
    <n v="0"/>
    <n v="6.75"/>
    <n v="2"/>
    <x v="2"/>
    <s v="No"/>
    <s v="Third Class"/>
    <s v="Young"/>
    <s v="Male"/>
  </r>
  <r>
    <n v="145"/>
    <n v="0"/>
    <n v="2"/>
    <n v="18"/>
    <n v="0"/>
    <n v="0"/>
    <n v="11.5"/>
    <n v="3"/>
    <x v="0"/>
    <s v="No"/>
    <s v="Second Class"/>
    <s v="Young"/>
    <s v="Male"/>
  </r>
  <r>
    <n v="146"/>
    <n v="0"/>
    <n v="2"/>
    <n v="19"/>
    <n v="1"/>
    <n v="1"/>
    <n v="36.75"/>
    <n v="3"/>
    <x v="0"/>
    <s v="No"/>
    <s v="Second Class"/>
    <s v="Young"/>
    <s v="Male"/>
  </r>
  <r>
    <n v="147"/>
    <n v="1"/>
    <n v="3"/>
    <n v="27"/>
    <n v="0"/>
    <n v="0"/>
    <n v="7.7957999999999998"/>
    <n v="3"/>
    <x v="0"/>
    <s v="Yes"/>
    <s v="Third Class"/>
    <s v="Young"/>
    <s v="Male"/>
  </r>
  <r>
    <n v="148"/>
    <n v="0"/>
    <n v="3"/>
    <n v="9"/>
    <n v="2"/>
    <n v="2"/>
    <n v="34.375"/>
    <n v="3"/>
    <x v="0"/>
    <s v="No"/>
    <s v="Third Class"/>
    <s v="Children"/>
    <s v="Female"/>
  </r>
  <r>
    <n v="149"/>
    <n v="0"/>
    <n v="2"/>
    <n v="36.5"/>
    <n v="0"/>
    <n v="2"/>
    <n v="26"/>
    <n v="3"/>
    <x v="0"/>
    <s v="No"/>
    <s v="Second Class"/>
    <s v="Middle Aged"/>
    <s v="Male"/>
  </r>
  <r>
    <n v="150"/>
    <n v="0"/>
    <n v="2"/>
    <n v="42"/>
    <n v="0"/>
    <n v="0"/>
    <n v="13"/>
    <n v="3"/>
    <x v="0"/>
    <s v="No"/>
    <s v="Second Class"/>
    <s v="Middle Aged"/>
    <s v="Male"/>
  </r>
  <r>
    <n v="151"/>
    <n v="0"/>
    <n v="2"/>
    <n v="51"/>
    <n v="0"/>
    <n v="0"/>
    <n v="12.525"/>
    <n v="3"/>
    <x v="0"/>
    <s v="No"/>
    <s v="Second Class"/>
    <s v="Seniors"/>
    <s v="Male"/>
  </r>
  <r>
    <n v="152"/>
    <n v="1"/>
    <n v="1"/>
    <n v="22"/>
    <n v="1"/>
    <n v="0"/>
    <n v="66.599999999999994"/>
    <n v="3"/>
    <x v="0"/>
    <s v="Yes"/>
    <s v="First Class"/>
    <s v="Young"/>
    <s v="Female"/>
  </r>
  <r>
    <n v="153"/>
    <n v="0"/>
    <n v="3"/>
    <n v="55.5"/>
    <n v="0"/>
    <n v="0"/>
    <n v="8.0500000000000007"/>
    <n v="3"/>
    <x v="0"/>
    <s v="No"/>
    <s v="Third Class"/>
    <s v="Seniors"/>
    <s v="Male"/>
  </r>
  <r>
    <n v="154"/>
    <n v="0"/>
    <n v="3"/>
    <n v="40.5"/>
    <n v="0"/>
    <n v="2"/>
    <n v="14.5"/>
    <n v="3"/>
    <x v="0"/>
    <s v="No"/>
    <s v="Third Class"/>
    <s v="Middle Aged"/>
    <s v="Male"/>
  </r>
  <r>
    <n v="155"/>
    <n v="0"/>
    <n v="3"/>
    <n v="60"/>
    <n v="0"/>
    <n v="0"/>
    <n v="7.3125"/>
    <n v="3"/>
    <x v="0"/>
    <s v="No"/>
    <s v="Third Class"/>
    <s v="Old Age"/>
    <s v="Male"/>
  </r>
  <r>
    <n v="156"/>
    <n v="0"/>
    <n v="1"/>
    <n v="51"/>
    <n v="0"/>
    <n v="1"/>
    <n v="61.379199999999997"/>
    <n v="1"/>
    <x v="1"/>
    <s v="No"/>
    <s v="First Class"/>
    <s v="Seniors"/>
    <s v="Male"/>
  </r>
  <r>
    <n v="157"/>
    <n v="1"/>
    <n v="3"/>
    <n v="16"/>
    <n v="0"/>
    <n v="0"/>
    <n v="7.7332999999999998"/>
    <n v="2"/>
    <x v="2"/>
    <s v="Yes"/>
    <s v="Third Class"/>
    <s v="Teenagers"/>
    <s v="Female"/>
  </r>
  <r>
    <n v="158"/>
    <n v="0"/>
    <n v="3"/>
    <n v="30"/>
    <n v="0"/>
    <n v="0"/>
    <n v="8.0500000000000007"/>
    <n v="3"/>
    <x v="0"/>
    <s v="No"/>
    <s v="Third Class"/>
    <s v="Middle Aged"/>
    <s v="Male"/>
  </r>
  <r>
    <n v="159"/>
    <n v="0"/>
    <n v="3"/>
    <n v="60"/>
    <n v="0"/>
    <n v="0"/>
    <n v="8.6624999999999996"/>
    <n v="3"/>
    <x v="0"/>
    <s v="No"/>
    <s v="Third Class"/>
    <s v="Old Age"/>
    <s v="Male"/>
  </r>
  <r>
    <n v="160"/>
    <n v="0"/>
    <n v="3"/>
    <n v="60"/>
    <n v="8"/>
    <n v="2"/>
    <n v="69.55"/>
    <n v="3"/>
    <x v="0"/>
    <s v="No"/>
    <s v="Third Class"/>
    <s v="Old Age"/>
    <s v="Male"/>
  </r>
  <r>
    <n v="161"/>
    <n v="0"/>
    <n v="3"/>
    <n v="44"/>
    <n v="0"/>
    <n v="1"/>
    <n v="16.100000000000001"/>
    <n v="3"/>
    <x v="0"/>
    <s v="No"/>
    <s v="Third Class"/>
    <s v="Middle Aged"/>
    <s v="Male"/>
  </r>
  <r>
    <n v="162"/>
    <n v="1"/>
    <n v="2"/>
    <n v="40"/>
    <n v="0"/>
    <n v="0"/>
    <n v="15.75"/>
    <n v="3"/>
    <x v="0"/>
    <s v="Yes"/>
    <s v="Second Class"/>
    <s v="Middle Aged"/>
    <s v="Female"/>
  </r>
  <r>
    <n v="163"/>
    <n v="0"/>
    <n v="3"/>
    <n v="26"/>
    <n v="0"/>
    <n v="0"/>
    <n v="7.7750000000000004"/>
    <n v="3"/>
    <x v="0"/>
    <s v="No"/>
    <s v="Third Class"/>
    <s v="Young"/>
    <s v="Male"/>
  </r>
  <r>
    <n v="164"/>
    <n v="0"/>
    <n v="3"/>
    <n v="17"/>
    <n v="0"/>
    <n v="0"/>
    <n v="8.6624999999999996"/>
    <n v="3"/>
    <x v="0"/>
    <s v="No"/>
    <s v="Third Class"/>
    <s v="Teenagers"/>
    <s v="Male"/>
  </r>
  <r>
    <n v="165"/>
    <n v="0"/>
    <n v="3"/>
    <n v="1"/>
    <n v="4"/>
    <n v="1"/>
    <n v="39.6875"/>
    <n v="3"/>
    <x v="0"/>
    <s v="No"/>
    <s v="Third Class"/>
    <s v="Children"/>
    <s v="Male"/>
  </r>
  <r>
    <n v="166"/>
    <n v="1"/>
    <n v="3"/>
    <n v="9"/>
    <n v="0"/>
    <n v="2"/>
    <n v="20.524999999999999"/>
    <n v="3"/>
    <x v="0"/>
    <s v="Yes"/>
    <s v="Third Class"/>
    <s v="Children"/>
    <s v="Male"/>
  </r>
  <r>
    <n v="167"/>
    <n v="1"/>
    <n v="1"/>
    <n v="60"/>
    <n v="0"/>
    <n v="1"/>
    <n v="55"/>
    <n v="3"/>
    <x v="0"/>
    <s v="Yes"/>
    <s v="First Class"/>
    <s v="Old Age"/>
    <s v="Female"/>
  </r>
  <r>
    <n v="168"/>
    <n v="0"/>
    <n v="3"/>
    <n v="45"/>
    <n v="1"/>
    <n v="4"/>
    <n v="27.9"/>
    <n v="3"/>
    <x v="0"/>
    <s v="No"/>
    <s v="Third Class"/>
    <s v="Seniors"/>
    <s v="Female"/>
  </r>
  <r>
    <n v="169"/>
    <n v="0"/>
    <n v="1"/>
    <n v="60"/>
    <n v="0"/>
    <n v="0"/>
    <n v="25.925000000000001"/>
    <n v="3"/>
    <x v="0"/>
    <s v="No"/>
    <s v="First Class"/>
    <s v="Old Age"/>
    <s v="Male"/>
  </r>
  <r>
    <n v="170"/>
    <n v="0"/>
    <n v="3"/>
    <n v="28"/>
    <n v="0"/>
    <n v="0"/>
    <n v="56.495800000000003"/>
    <n v="3"/>
    <x v="0"/>
    <s v="No"/>
    <s v="Third Class"/>
    <s v="Young"/>
    <s v="Male"/>
  </r>
  <r>
    <n v="171"/>
    <n v="0"/>
    <n v="1"/>
    <n v="61"/>
    <n v="0"/>
    <n v="0"/>
    <n v="33.5"/>
    <n v="3"/>
    <x v="0"/>
    <s v="No"/>
    <s v="First Class"/>
    <s v="Old Age"/>
    <s v="Male"/>
  </r>
  <r>
    <n v="172"/>
    <n v="0"/>
    <n v="3"/>
    <n v="4"/>
    <n v="4"/>
    <n v="1"/>
    <n v="29.125"/>
    <n v="2"/>
    <x v="2"/>
    <s v="No"/>
    <s v="Third Class"/>
    <s v="Children"/>
    <s v="Male"/>
  </r>
  <r>
    <n v="173"/>
    <n v="1"/>
    <n v="3"/>
    <n v="1"/>
    <n v="1"/>
    <n v="1"/>
    <n v="11.1333"/>
    <n v="3"/>
    <x v="0"/>
    <s v="Yes"/>
    <s v="Third Class"/>
    <s v="Children"/>
    <s v="Female"/>
  </r>
  <r>
    <n v="174"/>
    <n v="0"/>
    <n v="3"/>
    <n v="21"/>
    <n v="0"/>
    <n v="0"/>
    <n v="7.9249999999999998"/>
    <n v="3"/>
    <x v="0"/>
    <s v="No"/>
    <s v="Third Class"/>
    <s v="Young"/>
    <s v="Male"/>
  </r>
  <r>
    <n v="175"/>
    <n v="0"/>
    <n v="1"/>
    <n v="56"/>
    <n v="0"/>
    <n v="0"/>
    <n v="30.695799999999998"/>
    <n v="1"/>
    <x v="1"/>
    <s v="No"/>
    <s v="First Class"/>
    <s v="Seniors"/>
    <s v="Male"/>
  </r>
  <r>
    <n v="176"/>
    <n v="0"/>
    <n v="3"/>
    <n v="18"/>
    <n v="1"/>
    <n v="1"/>
    <n v="7.8541999999999996"/>
    <n v="3"/>
    <x v="0"/>
    <s v="No"/>
    <s v="Third Class"/>
    <s v="Young"/>
    <s v="Male"/>
  </r>
  <r>
    <n v="177"/>
    <n v="0"/>
    <n v="3"/>
    <n v="60"/>
    <n v="3"/>
    <n v="1"/>
    <n v="25.466699999999999"/>
    <n v="3"/>
    <x v="0"/>
    <s v="No"/>
    <s v="Third Class"/>
    <s v="Old Age"/>
    <s v="Male"/>
  </r>
  <r>
    <n v="178"/>
    <n v="0"/>
    <n v="1"/>
    <n v="50"/>
    <n v="0"/>
    <n v="0"/>
    <n v="28.712499999999999"/>
    <n v="1"/>
    <x v="1"/>
    <s v="No"/>
    <s v="First Class"/>
    <s v="Seniors"/>
    <s v="Female"/>
  </r>
  <r>
    <n v="179"/>
    <n v="0"/>
    <n v="2"/>
    <n v="30"/>
    <n v="0"/>
    <n v="0"/>
    <n v="13"/>
    <n v="3"/>
    <x v="0"/>
    <s v="No"/>
    <s v="Second Class"/>
    <s v="Middle Aged"/>
    <s v="Male"/>
  </r>
  <r>
    <n v="180"/>
    <n v="0"/>
    <n v="3"/>
    <n v="36"/>
    <n v="0"/>
    <n v="0"/>
    <n v="0"/>
    <n v="3"/>
    <x v="0"/>
    <s v="No"/>
    <s v="Third Class"/>
    <s v="Middle Aged"/>
    <s v="Male"/>
  </r>
  <r>
    <n v="181"/>
    <n v="0"/>
    <n v="3"/>
    <n v="60"/>
    <n v="8"/>
    <n v="2"/>
    <n v="69.55"/>
    <n v="3"/>
    <x v="0"/>
    <s v="No"/>
    <s v="Third Class"/>
    <s v="Old Age"/>
    <s v="Female"/>
  </r>
  <r>
    <n v="182"/>
    <n v="0"/>
    <n v="2"/>
    <n v="60"/>
    <n v="0"/>
    <n v="0"/>
    <n v="15.05"/>
    <n v="1"/>
    <x v="1"/>
    <s v="No"/>
    <s v="Second Class"/>
    <s v="Old Age"/>
    <s v="Male"/>
  </r>
  <r>
    <n v="183"/>
    <n v="0"/>
    <n v="3"/>
    <n v="9"/>
    <n v="4"/>
    <n v="2"/>
    <n v="31.387499999999999"/>
    <n v="3"/>
    <x v="0"/>
    <s v="No"/>
    <s v="Third Class"/>
    <s v="Children"/>
    <s v="Male"/>
  </r>
  <r>
    <n v="184"/>
    <n v="1"/>
    <n v="2"/>
    <n v="1"/>
    <n v="2"/>
    <n v="1"/>
    <n v="39"/>
    <n v="3"/>
    <x v="0"/>
    <s v="Yes"/>
    <s v="Second Class"/>
    <s v="Children"/>
    <s v="Male"/>
  </r>
  <r>
    <n v="185"/>
    <n v="1"/>
    <n v="3"/>
    <n v="4"/>
    <n v="0"/>
    <n v="2"/>
    <n v="22.024999999999999"/>
    <n v="3"/>
    <x v="0"/>
    <s v="Yes"/>
    <s v="Third Class"/>
    <s v="Children"/>
    <s v="Female"/>
  </r>
  <r>
    <n v="186"/>
    <n v="0"/>
    <n v="1"/>
    <n v="60"/>
    <n v="0"/>
    <n v="0"/>
    <n v="50"/>
    <n v="3"/>
    <x v="0"/>
    <s v="No"/>
    <s v="First Class"/>
    <s v="Old Age"/>
    <s v="Male"/>
  </r>
  <r>
    <n v="187"/>
    <n v="1"/>
    <n v="3"/>
    <n v="60"/>
    <n v="1"/>
    <n v="0"/>
    <n v="15.5"/>
    <n v="2"/>
    <x v="2"/>
    <s v="Yes"/>
    <s v="Third Class"/>
    <s v="Old Age"/>
    <s v="Female"/>
  </r>
  <r>
    <n v="188"/>
    <n v="1"/>
    <n v="1"/>
    <n v="45"/>
    <n v="0"/>
    <n v="0"/>
    <n v="26.55"/>
    <n v="3"/>
    <x v="0"/>
    <s v="Yes"/>
    <s v="First Class"/>
    <s v="Seniors"/>
    <s v="Male"/>
  </r>
  <r>
    <n v="189"/>
    <n v="0"/>
    <n v="3"/>
    <n v="40"/>
    <n v="1"/>
    <n v="1"/>
    <n v="15.5"/>
    <n v="2"/>
    <x v="2"/>
    <s v="No"/>
    <s v="Third Class"/>
    <s v="Middle Aged"/>
    <s v="Male"/>
  </r>
  <r>
    <n v="190"/>
    <n v="0"/>
    <n v="3"/>
    <n v="36"/>
    <n v="0"/>
    <n v="0"/>
    <n v="7.8958000000000004"/>
    <n v="3"/>
    <x v="0"/>
    <s v="No"/>
    <s v="Third Class"/>
    <s v="Middle Aged"/>
    <s v="Male"/>
  </r>
  <r>
    <n v="191"/>
    <n v="1"/>
    <n v="2"/>
    <n v="32"/>
    <n v="0"/>
    <n v="0"/>
    <n v="13"/>
    <n v="3"/>
    <x v="0"/>
    <s v="Yes"/>
    <s v="Second Class"/>
    <s v="Middle Aged"/>
    <s v="Female"/>
  </r>
  <r>
    <n v="192"/>
    <n v="0"/>
    <n v="2"/>
    <n v="19"/>
    <n v="0"/>
    <n v="0"/>
    <n v="13"/>
    <n v="3"/>
    <x v="0"/>
    <s v="No"/>
    <s v="Second Class"/>
    <s v="Young"/>
    <s v="Male"/>
  </r>
  <r>
    <n v="193"/>
    <n v="1"/>
    <n v="3"/>
    <n v="19"/>
    <n v="1"/>
    <n v="0"/>
    <n v="7.8541999999999996"/>
    <n v="3"/>
    <x v="0"/>
    <s v="Yes"/>
    <s v="Third Class"/>
    <s v="Young"/>
    <s v="Female"/>
  </r>
  <r>
    <n v="194"/>
    <n v="1"/>
    <n v="2"/>
    <n v="3"/>
    <n v="1"/>
    <n v="1"/>
    <n v="26"/>
    <n v="3"/>
    <x v="0"/>
    <s v="Yes"/>
    <s v="Second Class"/>
    <s v="Children"/>
    <s v="Male"/>
  </r>
  <r>
    <n v="195"/>
    <n v="1"/>
    <n v="1"/>
    <n v="44"/>
    <n v="0"/>
    <n v="0"/>
    <n v="27.720800000000001"/>
    <n v="1"/>
    <x v="1"/>
    <s v="Yes"/>
    <s v="First Class"/>
    <s v="Middle Aged"/>
    <s v="Female"/>
  </r>
  <r>
    <n v="196"/>
    <n v="1"/>
    <n v="1"/>
    <n v="58"/>
    <n v="0"/>
    <n v="0"/>
    <n v="146.52080000000001"/>
    <n v="1"/>
    <x v="1"/>
    <s v="Yes"/>
    <s v="First Class"/>
    <s v="Seniors"/>
    <s v="Female"/>
  </r>
  <r>
    <n v="197"/>
    <n v="0"/>
    <n v="3"/>
    <n v="60"/>
    <n v="0"/>
    <n v="0"/>
    <n v="7.75"/>
    <n v="2"/>
    <x v="2"/>
    <s v="No"/>
    <s v="Third Class"/>
    <s v="Old Age"/>
    <s v="Male"/>
  </r>
  <r>
    <n v="198"/>
    <n v="0"/>
    <n v="3"/>
    <n v="42"/>
    <n v="0"/>
    <n v="1"/>
    <n v="8.4041999999999994"/>
    <n v="3"/>
    <x v="0"/>
    <s v="No"/>
    <s v="Third Class"/>
    <s v="Middle Aged"/>
    <s v="Male"/>
  </r>
  <r>
    <n v="199"/>
    <n v="1"/>
    <n v="3"/>
    <n v="60"/>
    <n v="0"/>
    <n v="0"/>
    <n v="7.75"/>
    <n v="2"/>
    <x v="2"/>
    <s v="Yes"/>
    <s v="Third Class"/>
    <s v="Old Age"/>
    <s v="Female"/>
  </r>
  <r>
    <n v="200"/>
    <n v="0"/>
    <n v="2"/>
    <n v="24"/>
    <n v="0"/>
    <n v="0"/>
    <n v="13"/>
    <n v="3"/>
    <x v="0"/>
    <s v="No"/>
    <s v="Second Class"/>
    <s v="Young"/>
    <s v="Female"/>
  </r>
  <r>
    <n v="201"/>
    <n v="0"/>
    <n v="3"/>
    <n v="28"/>
    <n v="0"/>
    <n v="0"/>
    <n v="9.5"/>
    <n v="3"/>
    <x v="0"/>
    <s v="No"/>
    <s v="Third Class"/>
    <s v="Young"/>
    <s v="Male"/>
  </r>
  <r>
    <n v="202"/>
    <n v="0"/>
    <n v="3"/>
    <n v="60"/>
    <n v="8"/>
    <n v="2"/>
    <n v="69.55"/>
    <n v="3"/>
    <x v="0"/>
    <s v="No"/>
    <s v="Third Class"/>
    <s v="Old Age"/>
    <s v="Male"/>
  </r>
  <r>
    <n v="203"/>
    <n v="0"/>
    <n v="3"/>
    <n v="34"/>
    <n v="0"/>
    <n v="0"/>
    <n v="6.4958"/>
    <n v="3"/>
    <x v="0"/>
    <s v="No"/>
    <s v="Third Class"/>
    <s v="Middle Aged"/>
    <s v="Male"/>
  </r>
  <r>
    <n v="204"/>
    <n v="0"/>
    <n v="3"/>
    <n v="45.5"/>
    <n v="0"/>
    <n v="0"/>
    <n v="7.2249999999999996"/>
    <n v="1"/>
    <x v="1"/>
    <s v="No"/>
    <s v="Third Class"/>
    <s v="Seniors"/>
    <s v="Male"/>
  </r>
  <r>
    <n v="205"/>
    <n v="1"/>
    <n v="3"/>
    <n v="18"/>
    <n v="0"/>
    <n v="0"/>
    <n v="8.0500000000000007"/>
    <n v="3"/>
    <x v="0"/>
    <s v="Yes"/>
    <s v="Third Class"/>
    <s v="Young"/>
    <s v="Male"/>
  </r>
  <r>
    <n v="206"/>
    <n v="0"/>
    <n v="3"/>
    <n v="2"/>
    <n v="0"/>
    <n v="1"/>
    <n v="10.4625"/>
    <n v="3"/>
    <x v="0"/>
    <s v="No"/>
    <s v="Third Class"/>
    <s v="Children"/>
    <s v="Female"/>
  </r>
  <r>
    <n v="207"/>
    <n v="0"/>
    <n v="3"/>
    <n v="32"/>
    <n v="1"/>
    <n v="0"/>
    <n v="15.85"/>
    <n v="3"/>
    <x v="0"/>
    <s v="No"/>
    <s v="Third Class"/>
    <s v="Middle Aged"/>
    <s v="Male"/>
  </r>
  <r>
    <n v="208"/>
    <n v="1"/>
    <n v="3"/>
    <n v="26"/>
    <n v="0"/>
    <n v="0"/>
    <n v="18.787500000000001"/>
    <n v="1"/>
    <x v="1"/>
    <s v="Yes"/>
    <s v="Third Class"/>
    <s v="Young"/>
    <s v="Male"/>
  </r>
  <r>
    <n v="209"/>
    <n v="1"/>
    <n v="3"/>
    <n v="16"/>
    <n v="0"/>
    <n v="0"/>
    <n v="7.75"/>
    <n v="2"/>
    <x v="2"/>
    <s v="Yes"/>
    <s v="Third Class"/>
    <s v="Teenagers"/>
    <s v="Female"/>
  </r>
  <r>
    <n v="210"/>
    <n v="1"/>
    <n v="1"/>
    <n v="40"/>
    <n v="0"/>
    <n v="0"/>
    <n v="31"/>
    <n v="1"/>
    <x v="1"/>
    <s v="Yes"/>
    <s v="First Class"/>
    <s v="Middle Aged"/>
    <s v="Male"/>
  </r>
  <r>
    <n v="211"/>
    <n v="0"/>
    <n v="3"/>
    <n v="24"/>
    <n v="0"/>
    <n v="0"/>
    <n v="7.05"/>
    <n v="3"/>
    <x v="0"/>
    <s v="No"/>
    <s v="Third Class"/>
    <s v="Young"/>
    <s v="Male"/>
  </r>
  <r>
    <n v="212"/>
    <n v="1"/>
    <n v="2"/>
    <n v="35"/>
    <n v="0"/>
    <n v="0"/>
    <n v="21"/>
    <n v="3"/>
    <x v="0"/>
    <s v="Yes"/>
    <s v="Second Class"/>
    <s v="Middle Aged"/>
    <s v="Female"/>
  </r>
  <r>
    <n v="213"/>
    <n v="0"/>
    <n v="3"/>
    <n v="22"/>
    <n v="0"/>
    <n v="0"/>
    <n v="7.25"/>
    <n v="3"/>
    <x v="0"/>
    <s v="No"/>
    <s v="Third Class"/>
    <s v="Young"/>
    <s v="Male"/>
  </r>
  <r>
    <n v="214"/>
    <n v="0"/>
    <n v="2"/>
    <n v="30"/>
    <n v="0"/>
    <n v="0"/>
    <n v="13"/>
    <n v="3"/>
    <x v="0"/>
    <s v="No"/>
    <s v="Second Class"/>
    <s v="Middle Aged"/>
    <s v="Male"/>
  </r>
  <r>
    <n v="215"/>
    <n v="0"/>
    <n v="3"/>
    <n v="60"/>
    <n v="1"/>
    <n v="0"/>
    <n v="7.75"/>
    <n v="2"/>
    <x v="2"/>
    <s v="No"/>
    <s v="Third Class"/>
    <s v="Old Age"/>
    <s v="Male"/>
  </r>
  <r>
    <n v="216"/>
    <n v="1"/>
    <n v="1"/>
    <n v="31"/>
    <n v="1"/>
    <n v="0"/>
    <n v="113.27500000000001"/>
    <n v="1"/>
    <x v="1"/>
    <s v="Yes"/>
    <s v="First Class"/>
    <s v="Middle Aged"/>
    <s v="Female"/>
  </r>
  <r>
    <n v="217"/>
    <n v="1"/>
    <n v="3"/>
    <n v="27"/>
    <n v="0"/>
    <n v="0"/>
    <n v="7.9249999999999998"/>
    <n v="3"/>
    <x v="0"/>
    <s v="Yes"/>
    <s v="Third Class"/>
    <s v="Young"/>
    <s v="Female"/>
  </r>
  <r>
    <n v="218"/>
    <n v="0"/>
    <n v="2"/>
    <n v="42"/>
    <n v="1"/>
    <n v="0"/>
    <n v="27"/>
    <n v="3"/>
    <x v="0"/>
    <s v="No"/>
    <s v="Second Class"/>
    <s v="Middle Aged"/>
    <s v="Male"/>
  </r>
  <r>
    <n v="219"/>
    <n v="1"/>
    <n v="1"/>
    <n v="32"/>
    <n v="0"/>
    <n v="0"/>
    <n v="76.291700000000006"/>
    <n v="1"/>
    <x v="1"/>
    <s v="Yes"/>
    <s v="First Class"/>
    <s v="Middle Aged"/>
    <s v="Female"/>
  </r>
  <r>
    <n v="220"/>
    <n v="0"/>
    <n v="2"/>
    <n v="30"/>
    <n v="0"/>
    <n v="0"/>
    <n v="10.5"/>
    <n v="3"/>
    <x v="0"/>
    <s v="No"/>
    <s v="Second Class"/>
    <s v="Middle Aged"/>
    <s v="Male"/>
  </r>
  <r>
    <n v="221"/>
    <n v="1"/>
    <n v="3"/>
    <n v="16"/>
    <n v="0"/>
    <n v="0"/>
    <n v="8.0500000000000007"/>
    <n v="3"/>
    <x v="0"/>
    <s v="Yes"/>
    <s v="Third Class"/>
    <s v="Teenagers"/>
    <s v="Male"/>
  </r>
  <r>
    <n v="222"/>
    <n v="0"/>
    <n v="2"/>
    <n v="27"/>
    <n v="0"/>
    <n v="0"/>
    <n v="13"/>
    <n v="3"/>
    <x v="0"/>
    <s v="No"/>
    <s v="Second Class"/>
    <s v="Young"/>
    <s v="Male"/>
  </r>
  <r>
    <n v="223"/>
    <n v="0"/>
    <n v="3"/>
    <n v="51"/>
    <n v="0"/>
    <n v="0"/>
    <n v="8.0500000000000007"/>
    <n v="3"/>
    <x v="0"/>
    <s v="No"/>
    <s v="Third Class"/>
    <s v="Seniors"/>
    <s v="Male"/>
  </r>
  <r>
    <n v="224"/>
    <n v="0"/>
    <n v="3"/>
    <n v="60"/>
    <n v="0"/>
    <n v="0"/>
    <n v="7.8958000000000004"/>
    <n v="3"/>
    <x v="0"/>
    <s v="No"/>
    <s v="Third Class"/>
    <s v="Old Age"/>
    <s v="Male"/>
  </r>
  <r>
    <n v="225"/>
    <n v="1"/>
    <n v="1"/>
    <n v="38"/>
    <n v="1"/>
    <n v="0"/>
    <n v="90"/>
    <n v="3"/>
    <x v="0"/>
    <s v="Yes"/>
    <s v="First Class"/>
    <s v="Middle Aged"/>
    <s v="Male"/>
  </r>
  <r>
    <n v="226"/>
    <n v="0"/>
    <n v="3"/>
    <n v="22"/>
    <n v="0"/>
    <n v="0"/>
    <n v="9.35"/>
    <n v="3"/>
    <x v="0"/>
    <s v="No"/>
    <s v="Third Class"/>
    <s v="Young"/>
    <s v="Male"/>
  </r>
  <r>
    <n v="227"/>
    <n v="1"/>
    <n v="2"/>
    <n v="19"/>
    <n v="0"/>
    <n v="0"/>
    <n v="10.5"/>
    <n v="3"/>
    <x v="0"/>
    <s v="Yes"/>
    <s v="Second Class"/>
    <s v="Young"/>
    <s v="Male"/>
  </r>
  <r>
    <n v="228"/>
    <n v="0"/>
    <n v="3"/>
    <n v="20.5"/>
    <n v="0"/>
    <n v="0"/>
    <n v="7.25"/>
    <n v="3"/>
    <x v="0"/>
    <s v="No"/>
    <s v="Third Class"/>
    <s v="Young"/>
    <s v="Male"/>
  </r>
  <r>
    <n v="229"/>
    <n v="0"/>
    <n v="2"/>
    <n v="18"/>
    <n v="0"/>
    <n v="0"/>
    <n v="13"/>
    <n v="3"/>
    <x v="0"/>
    <s v="No"/>
    <s v="Second Class"/>
    <s v="Young"/>
    <s v="Male"/>
  </r>
  <r>
    <n v="230"/>
    <n v="0"/>
    <n v="3"/>
    <n v="60"/>
    <n v="3"/>
    <n v="1"/>
    <n v="25.466699999999999"/>
    <n v="3"/>
    <x v="0"/>
    <s v="No"/>
    <s v="Third Class"/>
    <s v="Old Age"/>
    <s v="Female"/>
  </r>
  <r>
    <n v="231"/>
    <n v="1"/>
    <n v="1"/>
    <n v="35"/>
    <n v="1"/>
    <n v="0"/>
    <n v="83.474999999999994"/>
    <n v="3"/>
    <x v="0"/>
    <s v="Yes"/>
    <s v="First Class"/>
    <s v="Middle Aged"/>
    <s v="Female"/>
  </r>
  <r>
    <n v="232"/>
    <n v="0"/>
    <n v="3"/>
    <n v="29"/>
    <n v="0"/>
    <n v="0"/>
    <n v="7.7750000000000004"/>
    <n v="3"/>
    <x v="0"/>
    <s v="No"/>
    <s v="Third Class"/>
    <s v="Young"/>
    <s v="Male"/>
  </r>
  <r>
    <n v="233"/>
    <n v="0"/>
    <n v="2"/>
    <n v="59"/>
    <n v="0"/>
    <n v="0"/>
    <n v="13.5"/>
    <n v="3"/>
    <x v="0"/>
    <s v="No"/>
    <s v="Second Class"/>
    <s v="Seniors"/>
    <s v="Male"/>
  </r>
  <r>
    <n v="234"/>
    <n v="1"/>
    <n v="3"/>
    <n v="5"/>
    <n v="4"/>
    <n v="2"/>
    <n v="31.387499999999999"/>
    <n v="3"/>
    <x v="0"/>
    <s v="Yes"/>
    <s v="Third Class"/>
    <s v="Children"/>
    <s v="Female"/>
  </r>
  <r>
    <n v="235"/>
    <n v="0"/>
    <n v="2"/>
    <n v="24"/>
    <n v="0"/>
    <n v="0"/>
    <n v="10.5"/>
    <n v="3"/>
    <x v="0"/>
    <s v="No"/>
    <s v="Second Class"/>
    <s v="Young"/>
    <s v="Male"/>
  </r>
  <r>
    <n v="236"/>
    <n v="0"/>
    <n v="3"/>
    <n v="60"/>
    <n v="0"/>
    <n v="0"/>
    <n v="7.55"/>
    <n v="3"/>
    <x v="0"/>
    <s v="No"/>
    <s v="Third Class"/>
    <s v="Old Age"/>
    <s v="Female"/>
  </r>
  <r>
    <n v="237"/>
    <n v="0"/>
    <n v="2"/>
    <n v="44"/>
    <n v="1"/>
    <n v="0"/>
    <n v="26"/>
    <n v="3"/>
    <x v="0"/>
    <s v="No"/>
    <s v="Second Class"/>
    <s v="Middle Aged"/>
    <s v="Male"/>
  </r>
  <r>
    <n v="238"/>
    <n v="1"/>
    <n v="2"/>
    <n v="8"/>
    <n v="0"/>
    <n v="2"/>
    <n v="26.25"/>
    <n v="3"/>
    <x v="0"/>
    <s v="Yes"/>
    <s v="Second Class"/>
    <s v="Children"/>
    <s v="Female"/>
  </r>
  <r>
    <n v="239"/>
    <n v="0"/>
    <n v="2"/>
    <n v="19"/>
    <n v="0"/>
    <n v="0"/>
    <n v="10.5"/>
    <n v="3"/>
    <x v="0"/>
    <s v="No"/>
    <s v="Second Class"/>
    <s v="Young"/>
    <s v="Male"/>
  </r>
  <r>
    <n v="240"/>
    <n v="0"/>
    <n v="2"/>
    <n v="33"/>
    <n v="0"/>
    <n v="0"/>
    <n v="12.275"/>
    <n v="3"/>
    <x v="0"/>
    <s v="No"/>
    <s v="Second Class"/>
    <s v="Middle Aged"/>
    <s v="Male"/>
  </r>
  <r>
    <n v="241"/>
    <n v="0"/>
    <n v="3"/>
    <n v="60"/>
    <n v="1"/>
    <n v="0"/>
    <n v="14.4542"/>
    <n v="1"/>
    <x v="1"/>
    <s v="No"/>
    <s v="Third Class"/>
    <s v="Old Age"/>
    <s v="Female"/>
  </r>
  <r>
    <n v="242"/>
    <n v="1"/>
    <n v="3"/>
    <n v="60"/>
    <n v="1"/>
    <n v="0"/>
    <n v="15.5"/>
    <n v="2"/>
    <x v="2"/>
    <s v="Yes"/>
    <s v="Third Class"/>
    <s v="Old Age"/>
    <s v="Female"/>
  </r>
  <r>
    <n v="243"/>
    <n v="0"/>
    <n v="2"/>
    <n v="29"/>
    <n v="0"/>
    <n v="0"/>
    <n v="10.5"/>
    <n v="3"/>
    <x v="0"/>
    <s v="No"/>
    <s v="Second Class"/>
    <s v="Young"/>
    <s v="Male"/>
  </r>
  <r>
    <n v="244"/>
    <n v="0"/>
    <n v="3"/>
    <n v="22"/>
    <n v="0"/>
    <n v="0"/>
    <n v="7.125"/>
    <n v="3"/>
    <x v="0"/>
    <s v="No"/>
    <s v="Third Class"/>
    <s v="Young"/>
    <s v="Male"/>
  </r>
  <r>
    <n v="245"/>
    <n v="0"/>
    <n v="3"/>
    <n v="30"/>
    <n v="0"/>
    <n v="0"/>
    <n v="7.2249999999999996"/>
    <n v="1"/>
    <x v="1"/>
    <s v="No"/>
    <s v="Third Class"/>
    <s v="Middle Aged"/>
    <s v="Male"/>
  </r>
  <r>
    <n v="246"/>
    <n v="0"/>
    <n v="1"/>
    <n v="44"/>
    <n v="2"/>
    <n v="0"/>
    <n v="90"/>
    <n v="2"/>
    <x v="2"/>
    <s v="No"/>
    <s v="First Class"/>
    <s v="Middle Aged"/>
    <s v="Male"/>
  </r>
  <r>
    <n v="247"/>
    <n v="0"/>
    <n v="3"/>
    <n v="25"/>
    <n v="0"/>
    <n v="0"/>
    <n v="7.7750000000000004"/>
    <n v="3"/>
    <x v="0"/>
    <s v="No"/>
    <s v="Third Class"/>
    <s v="Young"/>
    <s v="Female"/>
  </r>
  <r>
    <n v="248"/>
    <n v="1"/>
    <n v="2"/>
    <n v="24"/>
    <n v="0"/>
    <n v="2"/>
    <n v="14.5"/>
    <n v="3"/>
    <x v="0"/>
    <s v="Yes"/>
    <s v="Second Class"/>
    <s v="Young"/>
    <s v="Female"/>
  </r>
  <r>
    <n v="249"/>
    <n v="1"/>
    <n v="1"/>
    <n v="37"/>
    <n v="1"/>
    <n v="1"/>
    <n v="52.554200000000002"/>
    <n v="3"/>
    <x v="0"/>
    <s v="Yes"/>
    <s v="First Class"/>
    <s v="Middle Aged"/>
    <s v="Male"/>
  </r>
  <r>
    <n v="250"/>
    <n v="0"/>
    <n v="2"/>
    <n v="54"/>
    <n v="1"/>
    <n v="0"/>
    <n v="26"/>
    <n v="3"/>
    <x v="0"/>
    <s v="No"/>
    <s v="Second Class"/>
    <s v="Seniors"/>
    <s v="Male"/>
  </r>
  <r>
    <n v="251"/>
    <n v="0"/>
    <n v="3"/>
    <n v="60"/>
    <n v="0"/>
    <n v="0"/>
    <n v="7.25"/>
    <n v="3"/>
    <x v="0"/>
    <s v="No"/>
    <s v="Third Class"/>
    <s v="Old Age"/>
    <s v="Male"/>
  </r>
  <r>
    <n v="252"/>
    <n v="0"/>
    <n v="3"/>
    <n v="29"/>
    <n v="1"/>
    <n v="1"/>
    <n v="10.4625"/>
    <n v="3"/>
    <x v="0"/>
    <s v="No"/>
    <s v="Third Class"/>
    <s v="Young"/>
    <s v="Female"/>
  </r>
  <r>
    <n v="253"/>
    <n v="0"/>
    <n v="1"/>
    <n v="62"/>
    <n v="0"/>
    <n v="0"/>
    <n v="26.55"/>
    <n v="3"/>
    <x v="0"/>
    <s v="No"/>
    <s v="First Class"/>
    <s v="Old Age"/>
    <s v="Male"/>
  </r>
  <r>
    <n v="254"/>
    <n v="0"/>
    <n v="3"/>
    <n v="30"/>
    <n v="1"/>
    <n v="0"/>
    <n v="16.100000000000001"/>
    <n v="3"/>
    <x v="0"/>
    <s v="No"/>
    <s v="Third Class"/>
    <s v="Middle Aged"/>
    <s v="Male"/>
  </r>
  <r>
    <n v="255"/>
    <n v="0"/>
    <n v="3"/>
    <n v="41"/>
    <n v="0"/>
    <n v="2"/>
    <n v="20.212499999999999"/>
    <n v="3"/>
    <x v="0"/>
    <s v="No"/>
    <s v="Third Class"/>
    <s v="Middle Aged"/>
    <s v="Female"/>
  </r>
  <r>
    <n v="256"/>
    <n v="1"/>
    <n v="3"/>
    <n v="29"/>
    <n v="0"/>
    <n v="2"/>
    <n v="15.245799999999999"/>
    <n v="1"/>
    <x v="1"/>
    <s v="Yes"/>
    <s v="Third Class"/>
    <s v="Young"/>
    <s v="Female"/>
  </r>
  <r>
    <n v="257"/>
    <n v="1"/>
    <n v="1"/>
    <n v="60"/>
    <n v="0"/>
    <n v="0"/>
    <n v="79.2"/>
    <n v="1"/>
    <x v="1"/>
    <s v="Yes"/>
    <s v="First Class"/>
    <s v="Old Age"/>
    <s v="Female"/>
  </r>
  <r>
    <n v="258"/>
    <n v="1"/>
    <n v="1"/>
    <n v="30"/>
    <n v="0"/>
    <n v="0"/>
    <n v="86.5"/>
    <n v="3"/>
    <x v="0"/>
    <s v="Yes"/>
    <s v="First Class"/>
    <s v="Middle Aged"/>
    <s v="Female"/>
  </r>
  <r>
    <n v="259"/>
    <n v="1"/>
    <n v="1"/>
    <n v="35"/>
    <n v="0"/>
    <n v="0"/>
    <n v="512.32920000000001"/>
    <n v="1"/>
    <x v="1"/>
    <s v="Yes"/>
    <s v="First Class"/>
    <s v="Middle Aged"/>
    <s v="Female"/>
  </r>
  <r>
    <n v="260"/>
    <n v="1"/>
    <n v="2"/>
    <n v="50"/>
    <n v="0"/>
    <n v="1"/>
    <n v="26"/>
    <n v="3"/>
    <x v="0"/>
    <s v="Yes"/>
    <s v="Second Class"/>
    <s v="Seniors"/>
    <s v="Female"/>
  </r>
  <r>
    <n v="261"/>
    <n v="0"/>
    <n v="3"/>
    <n v="60"/>
    <n v="0"/>
    <n v="0"/>
    <n v="7.75"/>
    <n v="2"/>
    <x v="2"/>
    <s v="No"/>
    <s v="Third Class"/>
    <s v="Old Age"/>
    <s v="Male"/>
  </r>
  <r>
    <n v="262"/>
    <n v="1"/>
    <n v="3"/>
    <n v="3"/>
    <n v="4"/>
    <n v="2"/>
    <n v="31.387499999999999"/>
    <n v="3"/>
    <x v="0"/>
    <s v="Yes"/>
    <s v="Third Class"/>
    <s v="Children"/>
    <s v="Male"/>
  </r>
  <r>
    <n v="263"/>
    <n v="0"/>
    <n v="1"/>
    <n v="52"/>
    <n v="1"/>
    <n v="1"/>
    <n v="79.650000000000006"/>
    <n v="3"/>
    <x v="0"/>
    <s v="No"/>
    <s v="First Class"/>
    <s v="Seniors"/>
    <s v="Male"/>
  </r>
  <r>
    <n v="264"/>
    <n v="0"/>
    <n v="1"/>
    <n v="40"/>
    <n v="0"/>
    <n v="0"/>
    <n v="0"/>
    <n v="3"/>
    <x v="0"/>
    <s v="No"/>
    <s v="First Class"/>
    <s v="Middle Aged"/>
    <s v="Male"/>
  </r>
  <r>
    <n v="265"/>
    <n v="0"/>
    <n v="3"/>
    <n v="60"/>
    <n v="0"/>
    <n v="0"/>
    <n v="7.75"/>
    <n v="2"/>
    <x v="2"/>
    <s v="No"/>
    <s v="Third Class"/>
    <s v="Old Age"/>
    <s v="Female"/>
  </r>
  <r>
    <n v="266"/>
    <n v="0"/>
    <n v="2"/>
    <n v="36"/>
    <n v="0"/>
    <n v="0"/>
    <n v="10.5"/>
    <n v="3"/>
    <x v="0"/>
    <s v="No"/>
    <s v="Second Class"/>
    <s v="Middle Aged"/>
    <s v="Male"/>
  </r>
  <r>
    <n v="267"/>
    <n v="0"/>
    <n v="3"/>
    <n v="16"/>
    <n v="4"/>
    <n v="1"/>
    <n v="39.6875"/>
    <n v="3"/>
    <x v="0"/>
    <s v="No"/>
    <s v="Third Class"/>
    <s v="Teenagers"/>
    <s v="Male"/>
  </r>
  <r>
    <n v="268"/>
    <n v="1"/>
    <n v="3"/>
    <n v="25"/>
    <n v="1"/>
    <n v="0"/>
    <n v="7.7750000000000004"/>
    <n v="3"/>
    <x v="0"/>
    <s v="Yes"/>
    <s v="Third Class"/>
    <s v="Young"/>
    <s v="Male"/>
  </r>
  <r>
    <n v="269"/>
    <n v="1"/>
    <n v="1"/>
    <n v="58"/>
    <n v="0"/>
    <n v="1"/>
    <n v="153.46250000000001"/>
    <n v="3"/>
    <x v="0"/>
    <s v="Yes"/>
    <s v="First Class"/>
    <s v="Seniors"/>
    <s v="Female"/>
  </r>
  <r>
    <n v="270"/>
    <n v="1"/>
    <n v="1"/>
    <n v="35"/>
    <n v="0"/>
    <n v="0"/>
    <n v="135.63329999999999"/>
    <n v="3"/>
    <x v="0"/>
    <s v="Yes"/>
    <s v="First Class"/>
    <s v="Middle Aged"/>
    <s v="Female"/>
  </r>
  <r>
    <n v="271"/>
    <n v="0"/>
    <n v="1"/>
    <n v="60"/>
    <n v="0"/>
    <n v="0"/>
    <n v="31"/>
    <n v="3"/>
    <x v="0"/>
    <s v="No"/>
    <s v="First Class"/>
    <s v="Old Age"/>
    <s v="Male"/>
  </r>
  <r>
    <n v="272"/>
    <n v="1"/>
    <n v="3"/>
    <n v="25"/>
    <n v="0"/>
    <n v="0"/>
    <n v="0"/>
    <n v="3"/>
    <x v="0"/>
    <s v="Yes"/>
    <s v="Third Class"/>
    <s v="Young"/>
    <s v="Male"/>
  </r>
  <r>
    <n v="273"/>
    <n v="1"/>
    <n v="2"/>
    <n v="41"/>
    <n v="0"/>
    <n v="1"/>
    <n v="19.5"/>
    <n v="3"/>
    <x v="0"/>
    <s v="Yes"/>
    <s v="Second Class"/>
    <s v="Middle Aged"/>
    <s v="Female"/>
  </r>
  <r>
    <n v="274"/>
    <n v="0"/>
    <n v="1"/>
    <n v="37"/>
    <n v="0"/>
    <n v="1"/>
    <n v="29.7"/>
    <n v="1"/>
    <x v="1"/>
    <s v="No"/>
    <s v="First Class"/>
    <s v="Middle Aged"/>
    <s v="Male"/>
  </r>
  <r>
    <n v="275"/>
    <n v="1"/>
    <n v="3"/>
    <n v="60"/>
    <n v="0"/>
    <n v="0"/>
    <n v="7.75"/>
    <n v="2"/>
    <x v="2"/>
    <s v="Yes"/>
    <s v="Third Class"/>
    <s v="Old Age"/>
    <s v="Female"/>
  </r>
  <r>
    <n v="276"/>
    <n v="1"/>
    <n v="1"/>
    <n v="63"/>
    <n v="1"/>
    <n v="0"/>
    <n v="77.958299999999994"/>
    <n v="3"/>
    <x v="0"/>
    <s v="Yes"/>
    <s v="First Class"/>
    <s v="Old Age"/>
    <s v="Female"/>
  </r>
  <r>
    <n v="277"/>
    <n v="0"/>
    <n v="3"/>
    <n v="45"/>
    <n v="0"/>
    <n v="0"/>
    <n v="7.75"/>
    <n v="3"/>
    <x v="0"/>
    <s v="No"/>
    <s v="Third Class"/>
    <s v="Seniors"/>
    <s v="Female"/>
  </r>
  <r>
    <n v="278"/>
    <n v="0"/>
    <n v="2"/>
    <n v="60"/>
    <n v="0"/>
    <n v="0"/>
    <n v="0"/>
    <n v="3"/>
    <x v="0"/>
    <s v="No"/>
    <s v="Second Class"/>
    <s v="Old Age"/>
    <s v="Male"/>
  </r>
  <r>
    <n v="279"/>
    <n v="0"/>
    <n v="3"/>
    <n v="7"/>
    <n v="4"/>
    <n v="1"/>
    <n v="29.125"/>
    <n v="2"/>
    <x v="2"/>
    <s v="No"/>
    <s v="Third Class"/>
    <s v="Children"/>
    <s v="Male"/>
  </r>
  <r>
    <n v="280"/>
    <n v="1"/>
    <n v="3"/>
    <n v="35"/>
    <n v="1"/>
    <n v="1"/>
    <n v="20.25"/>
    <n v="3"/>
    <x v="0"/>
    <s v="Yes"/>
    <s v="Third Class"/>
    <s v="Middle Aged"/>
    <s v="Female"/>
  </r>
  <r>
    <n v="281"/>
    <n v="0"/>
    <n v="3"/>
    <n v="65"/>
    <n v="0"/>
    <n v="0"/>
    <n v="7.75"/>
    <n v="2"/>
    <x v="2"/>
    <s v="No"/>
    <s v="Third Class"/>
    <s v="Old Age"/>
    <s v="Male"/>
  </r>
  <r>
    <n v="282"/>
    <n v="0"/>
    <n v="3"/>
    <n v="28"/>
    <n v="0"/>
    <n v="0"/>
    <n v="7.8541999999999996"/>
    <n v="3"/>
    <x v="0"/>
    <s v="No"/>
    <s v="Third Class"/>
    <s v="Young"/>
    <s v="Male"/>
  </r>
  <r>
    <n v="283"/>
    <n v="0"/>
    <n v="3"/>
    <n v="16"/>
    <n v="0"/>
    <n v="0"/>
    <n v="9.5"/>
    <n v="3"/>
    <x v="0"/>
    <s v="No"/>
    <s v="Third Class"/>
    <s v="Teenagers"/>
    <s v="Male"/>
  </r>
  <r>
    <n v="284"/>
    <n v="1"/>
    <n v="3"/>
    <n v="19"/>
    <n v="0"/>
    <n v="0"/>
    <n v="8.0500000000000007"/>
    <n v="3"/>
    <x v="0"/>
    <s v="Yes"/>
    <s v="Third Class"/>
    <s v="Young"/>
    <s v="Male"/>
  </r>
  <r>
    <n v="285"/>
    <n v="0"/>
    <n v="1"/>
    <n v="60"/>
    <n v="0"/>
    <n v="0"/>
    <n v="26"/>
    <n v="3"/>
    <x v="0"/>
    <s v="No"/>
    <s v="First Class"/>
    <s v="Old Age"/>
    <s v="Male"/>
  </r>
  <r>
    <n v="286"/>
    <n v="0"/>
    <n v="3"/>
    <n v="33"/>
    <n v="0"/>
    <n v="0"/>
    <n v="8.6624999999999996"/>
    <n v="1"/>
    <x v="1"/>
    <s v="No"/>
    <s v="Third Class"/>
    <s v="Middle Aged"/>
    <s v="Male"/>
  </r>
  <r>
    <n v="287"/>
    <n v="1"/>
    <n v="3"/>
    <n v="30"/>
    <n v="0"/>
    <n v="0"/>
    <n v="9.5"/>
    <n v="3"/>
    <x v="0"/>
    <s v="Yes"/>
    <s v="Third Class"/>
    <s v="Middle Aged"/>
    <s v="Male"/>
  </r>
  <r>
    <n v="288"/>
    <n v="0"/>
    <n v="3"/>
    <n v="22"/>
    <n v="0"/>
    <n v="0"/>
    <n v="7.8958000000000004"/>
    <n v="3"/>
    <x v="0"/>
    <s v="No"/>
    <s v="Third Class"/>
    <s v="Young"/>
    <s v="Male"/>
  </r>
  <r>
    <n v="289"/>
    <n v="1"/>
    <n v="2"/>
    <n v="42"/>
    <n v="0"/>
    <n v="0"/>
    <n v="13"/>
    <n v="3"/>
    <x v="0"/>
    <s v="Yes"/>
    <s v="Second Class"/>
    <s v="Middle Aged"/>
    <s v="Male"/>
  </r>
  <r>
    <n v="290"/>
    <n v="1"/>
    <n v="3"/>
    <n v="22"/>
    <n v="0"/>
    <n v="0"/>
    <n v="7.75"/>
    <n v="2"/>
    <x v="2"/>
    <s v="Yes"/>
    <s v="Third Class"/>
    <s v="Young"/>
    <s v="Female"/>
  </r>
  <r>
    <n v="291"/>
    <n v="1"/>
    <n v="1"/>
    <n v="26"/>
    <n v="0"/>
    <n v="0"/>
    <n v="78.849999999999994"/>
    <n v="3"/>
    <x v="0"/>
    <s v="Yes"/>
    <s v="First Class"/>
    <s v="Young"/>
    <s v="Female"/>
  </r>
  <r>
    <n v="292"/>
    <n v="1"/>
    <n v="1"/>
    <n v="19"/>
    <n v="1"/>
    <n v="0"/>
    <n v="91.0792"/>
    <n v="1"/>
    <x v="1"/>
    <s v="Yes"/>
    <s v="First Class"/>
    <s v="Young"/>
    <s v="Female"/>
  </r>
  <r>
    <n v="293"/>
    <n v="0"/>
    <n v="2"/>
    <n v="36"/>
    <n v="0"/>
    <n v="0"/>
    <n v="12.875"/>
    <n v="1"/>
    <x v="1"/>
    <s v="No"/>
    <s v="Second Class"/>
    <s v="Middle Aged"/>
    <s v="Male"/>
  </r>
  <r>
    <n v="294"/>
    <n v="0"/>
    <n v="3"/>
    <n v="24"/>
    <n v="0"/>
    <n v="0"/>
    <n v="8.85"/>
    <n v="3"/>
    <x v="0"/>
    <s v="No"/>
    <s v="Third Class"/>
    <s v="Young"/>
    <s v="Female"/>
  </r>
  <r>
    <n v="295"/>
    <n v="0"/>
    <n v="3"/>
    <n v="24"/>
    <n v="0"/>
    <n v="0"/>
    <n v="7.8958000000000004"/>
    <n v="3"/>
    <x v="0"/>
    <s v="No"/>
    <s v="Third Class"/>
    <s v="Young"/>
    <s v="Male"/>
  </r>
  <r>
    <n v="296"/>
    <n v="0"/>
    <n v="1"/>
    <n v="60"/>
    <n v="0"/>
    <n v="0"/>
    <n v="27.720800000000001"/>
    <n v="1"/>
    <x v="1"/>
    <s v="No"/>
    <s v="First Class"/>
    <s v="Old Age"/>
    <s v="Male"/>
  </r>
  <r>
    <n v="297"/>
    <n v="0"/>
    <n v="3"/>
    <n v="23.5"/>
    <n v="0"/>
    <n v="0"/>
    <n v="7.2291999999999996"/>
    <n v="1"/>
    <x v="1"/>
    <s v="No"/>
    <s v="Third Class"/>
    <s v="Young"/>
    <s v="Male"/>
  </r>
  <r>
    <n v="298"/>
    <n v="0"/>
    <n v="1"/>
    <n v="2"/>
    <n v="1"/>
    <n v="2"/>
    <n v="151.55000000000001"/>
    <n v="3"/>
    <x v="0"/>
    <s v="No"/>
    <s v="First Class"/>
    <s v="Children"/>
    <s v="Female"/>
  </r>
  <r>
    <n v="299"/>
    <n v="1"/>
    <n v="1"/>
    <n v="60"/>
    <n v="0"/>
    <n v="0"/>
    <n v="30.5"/>
    <n v="3"/>
    <x v="0"/>
    <s v="Yes"/>
    <s v="First Class"/>
    <s v="Old Age"/>
    <s v="Male"/>
  </r>
  <r>
    <n v="300"/>
    <n v="1"/>
    <n v="1"/>
    <n v="50"/>
    <n v="0"/>
    <n v="1"/>
    <n v="247.52080000000001"/>
    <n v="1"/>
    <x v="1"/>
    <s v="Yes"/>
    <s v="First Class"/>
    <s v="Seniors"/>
    <s v="Female"/>
  </r>
  <r>
    <n v="301"/>
    <n v="1"/>
    <n v="3"/>
    <n v="60"/>
    <n v="0"/>
    <n v="0"/>
    <n v="7.75"/>
    <n v="2"/>
    <x v="2"/>
    <s v="Yes"/>
    <s v="Third Class"/>
    <s v="Old Age"/>
    <s v="Female"/>
  </r>
  <r>
    <n v="302"/>
    <n v="1"/>
    <n v="3"/>
    <n v="60"/>
    <n v="2"/>
    <n v="0"/>
    <n v="23.25"/>
    <n v="2"/>
    <x v="2"/>
    <s v="Yes"/>
    <s v="Third Class"/>
    <s v="Old Age"/>
    <s v="Male"/>
  </r>
  <r>
    <n v="303"/>
    <n v="0"/>
    <n v="3"/>
    <n v="19"/>
    <n v="0"/>
    <n v="0"/>
    <n v="0"/>
    <n v="3"/>
    <x v="0"/>
    <s v="No"/>
    <s v="Third Class"/>
    <s v="Young"/>
    <s v="Male"/>
  </r>
  <r>
    <n v="304"/>
    <n v="1"/>
    <n v="2"/>
    <n v="60"/>
    <n v="0"/>
    <n v="0"/>
    <n v="12.35"/>
    <n v="2"/>
    <x v="2"/>
    <s v="Yes"/>
    <s v="Second Class"/>
    <s v="Old Age"/>
    <s v="Female"/>
  </r>
  <r>
    <n v="305"/>
    <n v="0"/>
    <n v="3"/>
    <n v="60"/>
    <n v="0"/>
    <n v="0"/>
    <n v="8.0500000000000007"/>
    <n v="3"/>
    <x v="0"/>
    <s v="No"/>
    <s v="Third Class"/>
    <s v="Old Age"/>
    <s v="Male"/>
  </r>
  <r>
    <n v="306"/>
    <n v="1"/>
    <n v="1"/>
    <n v="0.92"/>
    <n v="1"/>
    <n v="2"/>
    <n v="151.55000000000001"/>
    <n v="3"/>
    <x v="0"/>
    <s v="Yes"/>
    <s v="First Class"/>
    <s v="Children"/>
    <s v="Male"/>
  </r>
  <r>
    <n v="307"/>
    <n v="1"/>
    <n v="1"/>
    <n v="60"/>
    <n v="0"/>
    <n v="0"/>
    <n v="110.88330000000001"/>
    <n v="1"/>
    <x v="1"/>
    <s v="Yes"/>
    <s v="First Class"/>
    <s v="Old Age"/>
    <s v="Female"/>
  </r>
  <r>
    <n v="308"/>
    <n v="1"/>
    <n v="1"/>
    <n v="17"/>
    <n v="1"/>
    <n v="0"/>
    <n v="108.9"/>
    <n v="1"/>
    <x v="1"/>
    <s v="Yes"/>
    <s v="First Class"/>
    <s v="Teenagers"/>
    <s v="Female"/>
  </r>
  <r>
    <n v="309"/>
    <n v="0"/>
    <n v="2"/>
    <n v="30"/>
    <n v="1"/>
    <n v="0"/>
    <n v="24"/>
    <n v="1"/>
    <x v="1"/>
    <s v="No"/>
    <s v="Second Class"/>
    <s v="Middle Aged"/>
    <s v="Male"/>
  </r>
  <r>
    <n v="310"/>
    <n v="1"/>
    <n v="1"/>
    <n v="30"/>
    <n v="0"/>
    <n v="0"/>
    <n v="56.929200000000002"/>
    <n v="1"/>
    <x v="1"/>
    <s v="Yes"/>
    <s v="First Class"/>
    <s v="Middle Aged"/>
    <s v="Female"/>
  </r>
  <r>
    <n v="311"/>
    <n v="1"/>
    <n v="1"/>
    <n v="24"/>
    <n v="0"/>
    <n v="0"/>
    <n v="83.158299999999997"/>
    <n v="1"/>
    <x v="1"/>
    <s v="Yes"/>
    <s v="First Class"/>
    <s v="Young"/>
    <s v="Female"/>
  </r>
  <r>
    <n v="312"/>
    <n v="1"/>
    <n v="1"/>
    <n v="18"/>
    <n v="2"/>
    <n v="2"/>
    <n v="262.375"/>
    <n v="1"/>
    <x v="1"/>
    <s v="Yes"/>
    <s v="First Class"/>
    <s v="Young"/>
    <s v="Female"/>
  </r>
  <r>
    <n v="313"/>
    <n v="0"/>
    <n v="2"/>
    <n v="26"/>
    <n v="1"/>
    <n v="1"/>
    <n v="26"/>
    <n v="3"/>
    <x v="0"/>
    <s v="No"/>
    <s v="Second Class"/>
    <s v="Young"/>
    <s v="Female"/>
  </r>
  <r>
    <n v="314"/>
    <n v="0"/>
    <n v="3"/>
    <n v="28"/>
    <n v="0"/>
    <n v="0"/>
    <n v="7.8958000000000004"/>
    <n v="3"/>
    <x v="0"/>
    <s v="No"/>
    <s v="Third Class"/>
    <s v="Young"/>
    <s v="Male"/>
  </r>
  <r>
    <n v="315"/>
    <n v="0"/>
    <n v="2"/>
    <n v="43"/>
    <n v="1"/>
    <n v="1"/>
    <n v="26.25"/>
    <n v="3"/>
    <x v="0"/>
    <s v="No"/>
    <s v="Second Class"/>
    <s v="Middle Aged"/>
    <s v="Male"/>
  </r>
  <r>
    <n v="316"/>
    <n v="1"/>
    <n v="3"/>
    <n v="26"/>
    <n v="0"/>
    <n v="0"/>
    <n v="7.8541999999999996"/>
    <n v="3"/>
    <x v="0"/>
    <s v="Yes"/>
    <s v="Third Class"/>
    <s v="Young"/>
    <s v="Female"/>
  </r>
  <r>
    <n v="317"/>
    <n v="1"/>
    <n v="2"/>
    <n v="24"/>
    <n v="1"/>
    <n v="0"/>
    <n v="26"/>
    <n v="3"/>
    <x v="0"/>
    <s v="Yes"/>
    <s v="Second Class"/>
    <s v="Young"/>
    <s v="Female"/>
  </r>
  <r>
    <n v="318"/>
    <n v="0"/>
    <n v="2"/>
    <n v="54"/>
    <n v="0"/>
    <n v="0"/>
    <n v="14"/>
    <n v="3"/>
    <x v="0"/>
    <s v="No"/>
    <s v="Second Class"/>
    <s v="Seniors"/>
    <s v="Male"/>
  </r>
  <r>
    <n v="319"/>
    <n v="1"/>
    <n v="1"/>
    <n v="31"/>
    <n v="0"/>
    <n v="2"/>
    <n v="164.86670000000001"/>
    <n v="3"/>
    <x v="0"/>
    <s v="Yes"/>
    <s v="First Class"/>
    <s v="Middle Aged"/>
    <s v="Female"/>
  </r>
  <r>
    <n v="320"/>
    <n v="1"/>
    <n v="1"/>
    <n v="40"/>
    <n v="1"/>
    <n v="1"/>
    <n v="134.5"/>
    <n v="1"/>
    <x v="1"/>
    <s v="Yes"/>
    <s v="First Class"/>
    <s v="Middle Aged"/>
    <s v="Female"/>
  </r>
  <r>
    <n v="321"/>
    <n v="0"/>
    <n v="3"/>
    <n v="22"/>
    <n v="0"/>
    <n v="0"/>
    <n v="7.25"/>
    <n v="3"/>
    <x v="0"/>
    <s v="No"/>
    <s v="Third Class"/>
    <s v="Young"/>
    <s v="Male"/>
  </r>
  <r>
    <n v="322"/>
    <n v="0"/>
    <n v="3"/>
    <n v="27"/>
    <n v="0"/>
    <n v="0"/>
    <n v="7.8958000000000004"/>
    <n v="3"/>
    <x v="0"/>
    <s v="No"/>
    <s v="Third Class"/>
    <s v="Young"/>
    <s v="Male"/>
  </r>
  <r>
    <n v="323"/>
    <n v="1"/>
    <n v="2"/>
    <n v="30"/>
    <n v="0"/>
    <n v="0"/>
    <n v="12.35"/>
    <n v="2"/>
    <x v="2"/>
    <s v="Yes"/>
    <s v="Second Class"/>
    <s v="Middle Aged"/>
    <s v="Female"/>
  </r>
  <r>
    <n v="324"/>
    <n v="1"/>
    <n v="2"/>
    <n v="22"/>
    <n v="1"/>
    <n v="1"/>
    <n v="29"/>
    <n v="3"/>
    <x v="0"/>
    <s v="Yes"/>
    <s v="Second Class"/>
    <s v="Young"/>
    <s v="Female"/>
  </r>
  <r>
    <n v="325"/>
    <n v="0"/>
    <n v="3"/>
    <n v="60"/>
    <n v="8"/>
    <n v="2"/>
    <n v="69.55"/>
    <n v="3"/>
    <x v="0"/>
    <s v="No"/>
    <s v="Third Class"/>
    <s v="Old Age"/>
    <s v="Male"/>
  </r>
  <r>
    <n v="326"/>
    <n v="1"/>
    <n v="1"/>
    <n v="36"/>
    <n v="0"/>
    <n v="0"/>
    <n v="135.63329999999999"/>
    <n v="1"/>
    <x v="1"/>
    <s v="Yes"/>
    <s v="First Class"/>
    <s v="Middle Aged"/>
    <s v="Female"/>
  </r>
  <r>
    <n v="327"/>
    <n v="0"/>
    <n v="3"/>
    <n v="61"/>
    <n v="0"/>
    <n v="0"/>
    <n v="6.2374999999999998"/>
    <n v="3"/>
    <x v="0"/>
    <s v="No"/>
    <s v="Third Class"/>
    <s v="Old Age"/>
    <s v="Male"/>
  </r>
  <r>
    <n v="328"/>
    <n v="1"/>
    <n v="2"/>
    <n v="36"/>
    <n v="0"/>
    <n v="0"/>
    <n v="13"/>
    <n v="3"/>
    <x v="0"/>
    <s v="Yes"/>
    <s v="Second Class"/>
    <s v="Middle Aged"/>
    <s v="Female"/>
  </r>
  <r>
    <n v="329"/>
    <n v="1"/>
    <n v="3"/>
    <n v="31"/>
    <n v="1"/>
    <n v="1"/>
    <n v="20.524999999999999"/>
    <n v="3"/>
    <x v="0"/>
    <s v="Yes"/>
    <s v="Third Class"/>
    <s v="Middle Aged"/>
    <s v="Female"/>
  </r>
  <r>
    <n v="330"/>
    <n v="1"/>
    <n v="1"/>
    <n v="16"/>
    <n v="0"/>
    <n v="1"/>
    <n v="57.979199999999999"/>
    <n v="1"/>
    <x v="1"/>
    <s v="Yes"/>
    <s v="First Class"/>
    <s v="Teenagers"/>
    <s v="Female"/>
  </r>
  <r>
    <n v="331"/>
    <n v="1"/>
    <n v="3"/>
    <n v="60"/>
    <n v="2"/>
    <n v="0"/>
    <n v="23.25"/>
    <n v="2"/>
    <x v="2"/>
    <s v="Yes"/>
    <s v="Third Class"/>
    <s v="Old Age"/>
    <s v="Female"/>
  </r>
  <r>
    <n v="332"/>
    <n v="0"/>
    <n v="1"/>
    <n v="45.5"/>
    <n v="0"/>
    <n v="0"/>
    <n v="28.5"/>
    <n v="3"/>
    <x v="0"/>
    <s v="No"/>
    <s v="First Class"/>
    <s v="Seniors"/>
    <s v="Male"/>
  </r>
  <r>
    <n v="333"/>
    <n v="0"/>
    <n v="1"/>
    <n v="38"/>
    <n v="0"/>
    <n v="1"/>
    <n v="153.46250000000001"/>
    <n v="3"/>
    <x v="0"/>
    <s v="No"/>
    <s v="First Class"/>
    <s v="Middle Aged"/>
    <s v="Male"/>
  </r>
  <r>
    <n v="334"/>
    <n v="0"/>
    <n v="3"/>
    <n v="16"/>
    <n v="2"/>
    <n v="0"/>
    <n v="18"/>
    <n v="3"/>
    <x v="0"/>
    <s v="No"/>
    <s v="Third Class"/>
    <s v="Teenagers"/>
    <s v="Male"/>
  </r>
  <r>
    <n v="335"/>
    <n v="1"/>
    <n v="1"/>
    <n v="60"/>
    <n v="1"/>
    <n v="0"/>
    <n v="133.65"/>
    <n v="3"/>
    <x v="0"/>
    <s v="Yes"/>
    <s v="First Class"/>
    <s v="Old Age"/>
    <s v="Female"/>
  </r>
  <r>
    <n v="336"/>
    <n v="0"/>
    <n v="3"/>
    <n v="60"/>
    <n v="0"/>
    <n v="0"/>
    <n v="7.8958000000000004"/>
    <n v="3"/>
    <x v="0"/>
    <s v="No"/>
    <s v="Third Class"/>
    <s v="Old Age"/>
    <s v="Male"/>
  </r>
  <r>
    <n v="337"/>
    <n v="0"/>
    <n v="1"/>
    <n v="29"/>
    <n v="1"/>
    <n v="0"/>
    <n v="66.599999999999994"/>
    <n v="3"/>
    <x v="0"/>
    <s v="No"/>
    <s v="First Class"/>
    <s v="Young"/>
    <s v="Male"/>
  </r>
  <r>
    <n v="338"/>
    <n v="1"/>
    <n v="1"/>
    <n v="41"/>
    <n v="0"/>
    <n v="0"/>
    <n v="134.5"/>
    <n v="1"/>
    <x v="1"/>
    <s v="Yes"/>
    <s v="First Class"/>
    <s v="Middle Aged"/>
    <s v="Female"/>
  </r>
  <r>
    <n v="339"/>
    <n v="1"/>
    <n v="3"/>
    <n v="45"/>
    <n v="0"/>
    <n v="0"/>
    <n v="8.0500000000000007"/>
    <n v="3"/>
    <x v="0"/>
    <s v="Yes"/>
    <s v="Third Class"/>
    <s v="Seniors"/>
    <s v="Male"/>
  </r>
  <r>
    <n v="340"/>
    <n v="0"/>
    <n v="1"/>
    <n v="45"/>
    <n v="0"/>
    <n v="0"/>
    <n v="35.5"/>
    <n v="3"/>
    <x v="0"/>
    <s v="No"/>
    <s v="First Class"/>
    <s v="Seniors"/>
    <s v="Male"/>
  </r>
  <r>
    <n v="341"/>
    <n v="1"/>
    <n v="2"/>
    <n v="2"/>
    <n v="1"/>
    <n v="1"/>
    <n v="26"/>
    <n v="3"/>
    <x v="0"/>
    <s v="Yes"/>
    <s v="Second Class"/>
    <s v="Children"/>
    <s v="Male"/>
  </r>
  <r>
    <n v="342"/>
    <n v="1"/>
    <n v="1"/>
    <n v="24"/>
    <n v="3"/>
    <n v="2"/>
    <n v="263"/>
    <n v="3"/>
    <x v="0"/>
    <s v="Yes"/>
    <s v="First Class"/>
    <s v="Young"/>
    <s v="Female"/>
  </r>
  <r>
    <n v="343"/>
    <n v="0"/>
    <n v="2"/>
    <n v="28"/>
    <n v="0"/>
    <n v="0"/>
    <n v="13"/>
    <n v="3"/>
    <x v="0"/>
    <s v="No"/>
    <s v="Second Class"/>
    <s v="Young"/>
    <s v="Male"/>
  </r>
  <r>
    <n v="344"/>
    <n v="0"/>
    <n v="2"/>
    <n v="25"/>
    <n v="0"/>
    <n v="0"/>
    <n v="13"/>
    <n v="3"/>
    <x v="0"/>
    <s v="No"/>
    <s v="Second Class"/>
    <s v="Young"/>
    <s v="Male"/>
  </r>
  <r>
    <n v="345"/>
    <n v="0"/>
    <n v="2"/>
    <n v="36"/>
    <n v="0"/>
    <n v="0"/>
    <n v="13"/>
    <n v="3"/>
    <x v="0"/>
    <s v="No"/>
    <s v="Second Class"/>
    <s v="Middle Aged"/>
    <s v="Male"/>
  </r>
  <r>
    <n v="346"/>
    <n v="1"/>
    <n v="2"/>
    <n v="24"/>
    <n v="0"/>
    <n v="0"/>
    <n v="13"/>
    <n v="3"/>
    <x v="0"/>
    <s v="Yes"/>
    <s v="Second Class"/>
    <s v="Young"/>
    <s v="Female"/>
  </r>
  <r>
    <n v="347"/>
    <n v="1"/>
    <n v="2"/>
    <n v="40"/>
    <n v="0"/>
    <n v="0"/>
    <n v="13"/>
    <n v="3"/>
    <x v="0"/>
    <s v="Yes"/>
    <s v="Second Class"/>
    <s v="Middle Aged"/>
    <s v="Female"/>
  </r>
  <r>
    <n v="348"/>
    <n v="1"/>
    <n v="3"/>
    <n v="60"/>
    <n v="1"/>
    <n v="0"/>
    <n v="16.100000000000001"/>
    <n v="3"/>
    <x v="0"/>
    <s v="Yes"/>
    <s v="Third Class"/>
    <s v="Old Age"/>
    <s v="Female"/>
  </r>
  <r>
    <n v="349"/>
    <n v="1"/>
    <n v="3"/>
    <n v="3"/>
    <n v="1"/>
    <n v="1"/>
    <n v="15.9"/>
    <n v="3"/>
    <x v="0"/>
    <s v="Yes"/>
    <s v="Third Class"/>
    <s v="Children"/>
    <s v="Male"/>
  </r>
  <r>
    <n v="350"/>
    <n v="0"/>
    <n v="3"/>
    <n v="42"/>
    <n v="0"/>
    <n v="0"/>
    <n v="8.6624999999999996"/>
    <n v="3"/>
    <x v="0"/>
    <s v="No"/>
    <s v="Third Class"/>
    <s v="Middle Aged"/>
    <s v="Male"/>
  </r>
  <r>
    <n v="351"/>
    <n v="0"/>
    <n v="3"/>
    <n v="23"/>
    <n v="0"/>
    <n v="0"/>
    <n v="9.2249999999999996"/>
    <n v="3"/>
    <x v="0"/>
    <s v="No"/>
    <s v="Third Class"/>
    <s v="Young"/>
    <s v="Male"/>
  </r>
  <r>
    <n v="352"/>
    <n v="0"/>
    <n v="1"/>
    <n v="60"/>
    <n v="0"/>
    <n v="0"/>
    <n v="35"/>
    <n v="3"/>
    <x v="0"/>
    <s v="No"/>
    <s v="First Class"/>
    <s v="Old Age"/>
    <s v="Male"/>
  </r>
  <r>
    <n v="353"/>
    <n v="0"/>
    <n v="3"/>
    <n v="15"/>
    <n v="1"/>
    <n v="1"/>
    <n v="7.2291999999999996"/>
    <n v="1"/>
    <x v="1"/>
    <s v="No"/>
    <s v="Third Class"/>
    <s v="Teenagers"/>
    <s v="Male"/>
  </r>
  <r>
    <n v="354"/>
    <n v="0"/>
    <n v="3"/>
    <n v="25"/>
    <n v="1"/>
    <n v="0"/>
    <n v="17.8"/>
    <n v="3"/>
    <x v="0"/>
    <s v="No"/>
    <s v="Third Class"/>
    <s v="Young"/>
    <s v="Male"/>
  </r>
  <r>
    <n v="355"/>
    <n v="0"/>
    <n v="3"/>
    <n v="60"/>
    <n v="0"/>
    <n v="0"/>
    <n v="7.2249999999999996"/>
    <n v="1"/>
    <x v="1"/>
    <s v="No"/>
    <s v="Third Class"/>
    <s v="Old Age"/>
    <s v="Male"/>
  </r>
  <r>
    <n v="356"/>
    <n v="0"/>
    <n v="3"/>
    <n v="28"/>
    <n v="0"/>
    <n v="0"/>
    <n v="9.5"/>
    <n v="3"/>
    <x v="0"/>
    <s v="No"/>
    <s v="Third Class"/>
    <s v="Young"/>
    <s v="Male"/>
  </r>
  <r>
    <n v="357"/>
    <n v="1"/>
    <n v="1"/>
    <n v="22"/>
    <n v="0"/>
    <n v="1"/>
    <n v="55"/>
    <n v="3"/>
    <x v="0"/>
    <s v="Yes"/>
    <s v="First Class"/>
    <s v="Young"/>
    <s v="Female"/>
  </r>
  <r>
    <n v="358"/>
    <n v="0"/>
    <n v="2"/>
    <n v="38"/>
    <n v="0"/>
    <n v="0"/>
    <n v="13"/>
    <n v="3"/>
    <x v="0"/>
    <s v="No"/>
    <s v="Second Class"/>
    <s v="Middle Aged"/>
    <s v="Female"/>
  </r>
  <r>
    <n v="359"/>
    <n v="1"/>
    <n v="3"/>
    <n v="60"/>
    <n v="0"/>
    <n v="0"/>
    <n v="7.8792"/>
    <n v="2"/>
    <x v="2"/>
    <s v="Yes"/>
    <s v="Third Class"/>
    <s v="Old Age"/>
    <s v="Female"/>
  </r>
  <r>
    <n v="360"/>
    <n v="1"/>
    <n v="3"/>
    <n v="60"/>
    <n v="0"/>
    <n v="0"/>
    <n v="7.8792"/>
    <n v="2"/>
    <x v="2"/>
    <s v="Yes"/>
    <s v="Third Class"/>
    <s v="Old Age"/>
    <s v="Female"/>
  </r>
  <r>
    <n v="361"/>
    <n v="0"/>
    <n v="3"/>
    <n v="40"/>
    <n v="1"/>
    <n v="4"/>
    <n v="27.9"/>
    <n v="3"/>
    <x v="0"/>
    <s v="No"/>
    <s v="Third Class"/>
    <s v="Middle Aged"/>
    <s v="Male"/>
  </r>
  <r>
    <n v="362"/>
    <n v="0"/>
    <n v="2"/>
    <n v="29"/>
    <n v="1"/>
    <n v="0"/>
    <n v="27.720800000000001"/>
    <n v="1"/>
    <x v="1"/>
    <s v="No"/>
    <s v="Second Class"/>
    <s v="Young"/>
    <s v="Male"/>
  </r>
  <r>
    <n v="363"/>
    <n v="0"/>
    <n v="3"/>
    <n v="45"/>
    <n v="0"/>
    <n v="1"/>
    <n v="14.4542"/>
    <n v="1"/>
    <x v="1"/>
    <s v="No"/>
    <s v="Third Class"/>
    <s v="Seniors"/>
    <s v="Female"/>
  </r>
  <r>
    <n v="364"/>
    <n v="0"/>
    <n v="3"/>
    <n v="35"/>
    <n v="0"/>
    <n v="0"/>
    <n v="7.05"/>
    <n v="3"/>
    <x v="0"/>
    <s v="No"/>
    <s v="Third Class"/>
    <s v="Middle Aged"/>
    <s v="Male"/>
  </r>
  <r>
    <n v="365"/>
    <n v="0"/>
    <n v="3"/>
    <n v="60"/>
    <n v="1"/>
    <n v="0"/>
    <n v="15.5"/>
    <n v="2"/>
    <x v="2"/>
    <s v="No"/>
    <s v="Third Class"/>
    <s v="Old Age"/>
    <s v="Male"/>
  </r>
  <r>
    <n v="366"/>
    <n v="0"/>
    <n v="3"/>
    <n v="30"/>
    <n v="0"/>
    <n v="0"/>
    <n v="7.25"/>
    <n v="3"/>
    <x v="0"/>
    <s v="No"/>
    <s v="Third Class"/>
    <s v="Middle Aged"/>
    <s v="Male"/>
  </r>
  <r>
    <n v="367"/>
    <n v="1"/>
    <n v="1"/>
    <n v="60"/>
    <n v="1"/>
    <n v="0"/>
    <n v="75.25"/>
    <n v="1"/>
    <x v="1"/>
    <s v="Yes"/>
    <s v="First Class"/>
    <s v="Old Age"/>
    <s v="Female"/>
  </r>
  <r>
    <n v="368"/>
    <n v="1"/>
    <n v="3"/>
    <n v="60"/>
    <n v="0"/>
    <n v="0"/>
    <n v="7.2291999999999996"/>
    <n v="1"/>
    <x v="1"/>
    <s v="Yes"/>
    <s v="Third Class"/>
    <s v="Old Age"/>
    <s v="Female"/>
  </r>
  <r>
    <n v="369"/>
    <n v="1"/>
    <n v="3"/>
    <n v="60"/>
    <n v="0"/>
    <n v="0"/>
    <n v="7.75"/>
    <n v="2"/>
    <x v="2"/>
    <s v="Yes"/>
    <s v="Third Class"/>
    <s v="Old Age"/>
    <s v="Female"/>
  </r>
  <r>
    <n v="370"/>
    <n v="1"/>
    <n v="1"/>
    <n v="24"/>
    <n v="0"/>
    <n v="0"/>
    <n v="69.3"/>
    <n v="1"/>
    <x v="1"/>
    <s v="Yes"/>
    <s v="First Class"/>
    <s v="Young"/>
    <s v="Female"/>
  </r>
  <r>
    <n v="371"/>
    <n v="1"/>
    <n v="1"/>
    <n v="25"/>
    <n v="1"/>
    <n v="0"/>
    <n v="55.441699999999997"/>
    <n v="1"/>
    <x v="1"/>
    <s v="Yes"/>
    <s v="First Class"/>
    <s v="Young"/>
    <s v="Male"/>
  </r>
  <r>
    <n v="372"/>
    <n v="0"/>
    <n v="3"/>
    <n v="18"/>
    <n v="1"/>
    <n v="0"/>
    <n v="6.4958"/>
    <n v="3"/>
    <x v="0"/>
    <s v="No"/>
    <s v="Third Class"/>
    <s v="Young"/>
    <s v="Male"/>
  </r>
  <r>
    <n v="373"/>
    <n v="0"/>
    <n v="3"/>
    <n v="19"/>
    <n v="0"/>
    <n v="0"/>
    <n v="8.0500000000000007"/>
    <n v="3"/>
    <x v="0"/>
    <s v="No"/>
    <s v="Third Class"/>
    <s v="Young"/>
    <s v="Male"/>
  </r>
  <r>
    <n v="374"/>
    <n v="0"/>
    <n v="1"/>
    <n v="22"/>
    <n v="0"/>
    <n v="0"/>
    <n v="135.63329999999999"/>
    <n v="1"/>
    <x v="1"/>
    <s v="No"/>
    <s v="First Class"/>
    <s v="Young"/>
    <s v="Male"/>
  </r>
  <r>
    <n v="375"/>
    <n v="0"/>
    <n v="3"/>
    <n v="3"/>
    <n v="3"/>
    <n v="1"/>
    <n v="21.074999999999999"/>
    <n v="3"/>
    <x v="0"/>
    <s v="No"/>
    <s v="Third Class"/>
    <s v="Children"/>
    <s v="Female"/>
  </r>
  <r>
    <n v="376"/>
    <n v="1"/>
    <n v="1"/>
    <n v="60"/>
    <n v="1"/>
    <n v="0"/>
    <n v="82.1708"/>
    <n v="1"/>
    <x v="1"/>
    <s v="Yes"/>
    <s v="First Class"/>
    <s v="Old Age"/>
    <s v="Female"/>
  </r>
  <r>
    <n v="377"/>
    <n v="1"/>
    <n v="3"/>
    <n v="22"/>
    <n v="0"/>
    <n v="0"/>
    <n v="7.25"/>
    <n v="3"/>
    <x v="0"/>
    <s v="Yes"/>
    <s v="Third Class"/>
    <s v="Young"/>
    <s v="Female"/>
  </r>
  <r>
    <n v="378"/>
    <n v="0"/>
    <n v="1"/>
    <n v="27"/>
    <n v="0"/>
    <n v="2"/>
    <n v="211.5"/>
    <n v="1"/>
    <x v="1"/>
    <s v="No"/>
    <s v="First Class"/>
    <s v="Young"/>
    <s v="Male"/>
  </r>
  <r>
    <n v="379"/>
    <n v="0"/>
    <n v="3"/>
    <n v="20"/>
    <n v="0"/>
    <n v="0"/>
    <n v="4.0125000000000002"/>
    <n v="1"/>
    <x v="1"/>
    <s v="No"/>
    <s v="Third Class"/>
    <s v="Young"/>
    <s v="Male"/>
  </r>
  <r>
    <n v="380"/>
    <n v="0"/>
    <n v="3"/>
    <n v="19"/>
    <n v="0"/>
    <n v="0"/>
    <n v="7.7750000000000004"/>
    <n v="3"/>
    <x v="0"/>
    <s v="No"/>
    <s v="Third Class"/>
    <s v="Young"/>
    <s v="Male"/>
  </r>
  <r>
    <n v="381"/>
    <n v="1"/>
    <n v="1"/>
    <n v="42"/>
    <n v="0"/>
    <n v="0"/>
    <n v="227.52500000000001"/>
    <n v="1"/>
    <x v="1"/>
    <s v="Yes"/>
    <s v="First Class"/>
    <s v="Middle Aged"/>
    <s v="Female"/>
  </r>
  <r>
    <n v="382"/>
    <n v="1"/>
    <n v="3"/>
    <n v="1"/>
    <n v="0"/>
    <n v="2"/>
    <n v="15.7417"/>
    <n v="1"/>
    <x v="1"/>
    <s v="Yes"/>
    <s v="Third Class"/>
    <s v="Children"/>
    <s v="Female"/>
  </r>
  <r>
    <n v="383"/>
    <n v="0"/>
    <n v="3"/>
    <n v="32"/>
    <n v="0"/>
    <n v="0"/>
    <n v="7.9249999999999998"/>
    <n v="3"/>
    <x v="0"/>
    <s v="No"/>
    <s v="Third Class"/>
    <s v="Middle Aged"/>
    <s v="Male"/>
  </r>
  <r>
    <n v="384"/>
    <n v="1"/>
    <n v="1"/>
    <n v="35"/>
    <n v="1"/>
    <n v="0"/>
    <n v="52"/>
    <n v="3"/>
    <x v="0"/>
    <s v="Yes"/>
    <s v="First Class"/>
    <s v="Middle Aged"/>
    <s v="Female"/>
  </r>
  <r>
    <n v="385"/>
    <n v="0"/>
    <n v="3"/>
    <n v="60"/>
    <n v="0"/>
    <n v="0"/>
    <n v="7.8958000000000004"/>
    <n v="3"/>
    <x v="0"/>
    <s v="No"/>
    <s v="Third Class"/>
    <s v="Old Age"/>
    <s v="Male"/>
  </r>
  <r>
    <n v="386"/>
    <n v="0"/>
    <n v="2"/>
    <n v="18"/>
    <n v="0"/>
    <n v="0"/>
    <n v="73.5"/>
    <n v="3"/>
    <x v="0"/>
    <s v="No"/>
    <s v="Second Class"/>
    <s v="Young"/>
    <s v="Male"/>
  </r>
  <r>
    <n v="387"/>
    <n v="0"/>
    <n v="3"/>
    <n v="1"/>
    <n v="5"/>
    <n v="2"/>
    <n v="46.9"/>
    <n v="3"/>
    <x v="0"/>
    <s v="No"/>
    <s v="Third Class"/>
    <s v="Children"/>
    <s v="Male"/>
  </r>
  <r>
    <n v="388"/>
    <n v="1"/>
    <n v="2"/>
    <n v="36"/>
    <n v="0"/>
    <n v="0"/>
    <n v="13"/>
    <n v="3"/>
    <x v="0"/>
    <s v="Yes"/>
    <s v="Second Class"/>
    <s v="Middle Aged"/>
    <s v="Female"/>
  </r>
  <r>
    <n v="389"/>
    <n v="0"/>
    <n v="3"/>
    <n v="60"/>
    <n v="0"/>
    <n v="0"/>
    <n v="7.7291999999999996"/>
    <n v="2"/>
    <x v="2"/>
    <s v="No"/>
    <s v="Third Class"/>
    <s v="Old Age"/>
    <s v="Male"/>
  </r>
  <r>
    <n v="390"/>
    <n v="1"/>
    <n v="2"/>
    <n v="17"/>
    <n v="0"/>
    <n v="0"/>
    <n v="12"/>
    <n v="1"/>
    <x v="1"/>
    <s v="Yes"/>
    <s v="Second Class"/>
    <s v="Teenagers"/>
    <s v="Female"/>
  </r>
  <r>
    <n v="391"/>
    <n v="1"/>
    <n v="1"/>
    <n v="36"/>
    <n v="1"/>
    <n v="2"/>
    <n v="120"/>
    <n v="3"/>
    <x v="0"/>
    <s v="Yes"/>
    <s v="First Class"/>
    <s v="Middle Aged"/>
    <s v="Male"/>
  </r>
  <r>
    <n v="392"/>
    <n v="1"/>
    <n v="3"/>
    <n v="21"/>
    <n v="0"/>
    <n v="0"/>
    <n v="7.7957999999999998"/>
    <n v="3"/>
    <x v="0"/>
    <s v="Yes"/>
    <s v="Third Class"/>
    <s v="Young"/>
    <s v="Male"/>
  </r>
  <r>
    <n v="393"/>
    <n v="0"/>
    <n v="3"/>
    <n v="28"/>
    <n v="2"/>
    <n v="0"/>
    <n v="7.9249999999999998"/>
    <n v="3"/>
    <x v="0"/>
    <s v="No"/>
    <s v="Third Class"/>
    <s v="Young"/>
    <s v="Male"/>
  </r>
  <r>
    <n v="394"/>
    <n v="1"/>
    <n v="1"/>
    <n v="23"/>
    <n v="1"/>
    <n v="0"/>
    <n v="113.27500000000001"/>
    <n v="1"/>
    <x v="1"/>
    <s v="Yes"/>
    <s v="First Class"/>
    <s v="Young"/>
    <s v="Female"/>
  </r>
  <r>
    <n v="395"/>
    <n v="1"/>
    <n v="3"/>
    <n v="24"/>
    <n v="0"/>
    <n v="2"/>
    <n v="16.7"/>
    <n v="3"/>
    <x v="0"/>
    <s v="Yes"/>
    <s v="Third Class"/>
    <s v="Young"/>
    <s v="Female"/>
  </r>
  <r>
    <n v="396"/>
    <n v="0"/>
    <n v="3"/>
    <n v="22"/>
    <n v="0"/>
    <n v="0"/>
    <n v="7.7957999999999998"/>
    <n v="3"/>
    <x v="0"/>
    <s v="No"/>
    <s v="Third Class"/>
    <s v="Young"/>
    <s v="Male"/>
  </r>
  <r>
    <n v="397"/>
    <n v="0"/>
    <n v="3"/>
    <n v="31"/>
    <n v="0"/>
    <n v="0"/>
    <n v="7.8541999999999996"/>
    <n v="3"/>
    <x v="0"/>
    <s v="No"/>
    <s v="Third Class"/>
    <s v="Middle Aged"/>
    <s v="Female"/>
  </r>
  <r>
    <n v="398"/>
    <n v="0"/>
    <n v="2"/>
    <n v="46"/>
    <n v="0"/>
    <n v="0"/>
    <n v="26"/>
    <n v="3"/>
    <x v="0"/>
    <s v="No"/>
    <s v="Second Class"/>
    <s v="Seniors"/>
    <s v="Male"/>
  </r>
  <r>
    <n v="399"/>
    <n v="0"/>
    <n v="2"/>
    <n v="23"/>
    <n v="0"/>
    <n v="0"/>
    <n v="10.5"/>
    <n v="3"/>
    <x v="0"/>
    <s v="No"/>
    <s v="Second Class"/>
    <s v="Young"/>
    <s v="Male"/>
  </r>
  <r>
    <n v="400"/>
    <n v="1"/>
    <n v="2"/>
    <n v="28"/>
    <n v="0"/>
    <n v="0"/>
    <n v="12.65"/>
    <n v="3"/>
    <x v="0"/>
    <s v="Yes"/>
    <s v="Second Class"/>
    <s v="Young"/>
    <s v="Female"/>
  </r>
  <r>
    <n v="401"/>
    <n v="1"/>
    <n v="3"/>
    <n v="39"/>
    <n v="0"/>
    <n v="0"/>
    <n v="7.9249999999999998"/>
    <n v="3"/>
    <x v="0"/>
    <s v="Yes"/>
    <s v="Third Class"/>
    <s v="Middle Aged"/>
    <s v="Male"/>
  </r>
  <r>
    <n v="402"/>
    <n v="0"/>
    <n v="3"/>
    <n v="26"/>
    <n v="0"/>
    <n v="0"/>
    <n v="8.0500000000000007"/>
    <n v="3"/>
    <x v="0"/>
    <s v="No"/>
    <s v="Third Class"/>
    <s v="Young"/>
    <s v="Male"/>
  </r>
  <r>
    <n v="403"/>
    <n v="0"/>
    <n v="3"/>
    <n v="21"/>
    <n v="1"/>
    <n v="0"/>
    <n v="9.8249999999999993"/>
    <n v="3"/>
    <x v="0"/>
    <s v="No"/>
    <s v="Third Class"/>
    <s v="Young"/>
    <s v="Female"/>
  </r>
  <r>
    <n v="404"/>
    <n v="0"/>
    <n v="3"/>
    <n v="28"/>
    <n v="1"/>
    <n v="0"/>
    <n v="15.85"/>
    <n v="3"/>
    <x v="0"/>
    <s v="No"/>
    <s v="Third Class"/>
    <s v="Young"/>
    <s v="Male"/>
  </r>
  <r>
    <n v="405"/>
    <n v="0"/>
    <n v="3"/>
    <n v="20"/>
    <n v="0"/>
    <n v="0"/>
    <n v="8.6624999999999996"/>
    <n v="3"/>
    <x v="0"/>
    <s v="No"/>
    <s v="Third Class"/>
    <s v="Young"/>
    <s v="Female"/>
  </r>
  <r>
    <n v="406"/>
    <n v="0"/>
    <n v="2"/>
    <n v="34"/>
    <n v="1"/>
    <n v="0"/>
    <n v="21"/>
    <n v="3"/>
    <x v="0"/>
    <s v="No"/>
    <s v="Second Class"/>
    <s v="Middle Aged"/>
    <s v="Male"/>
  </r>
  <r>
    <n v="407"/>
    <n v="0"/>
    <n v="3"/>
    <n v="51"/>
    <n v="0"/>
    <n v="0"/>
    <n v="7.75"/>
    <n v="3"/>
    <x v="0"/>
    <s v="No"/>
    <s v="Third Class"/>
    <s v="Seniors"/>
    <s v="Male"/>
  </r>
  <r>
    <n v="408"/>
    <n v="1"/>
    <n v="2"/>
    <n v="3"/>
    <n v="1"/>
    <n v="1"/>
    <n v="18.75"/>
    <n v="3"/>
    <x v="0"/>
    <s v="Yes"/>
    <s v="Second Class"/>
    <s v="Children"/>
    <s v="Male"/>
  </r>
  <r>
    <n v="409"/>
    <n v="0"/>
    <n v="3"/>
    <n v="21"/>
    <n v="0"/>
    <n v="0"/>
    <n v="7.7750000000000004"/>
    <n v="3"/>
    <x v="0"/>
    <s v="No"/>
    <s v="Third Class"/>
    <s v="Young"/>
    <s v="Male"/>
  </r>
  <r>
    <n v="410"/>
    <n v="0"/>
    <n v="3"/>
    <n v="60"/>
    <n v="3"/>
    <n v="1"/>
    <n v="25.466699999999999"/>
    <n v="3"/>
    <x v="0"/>
    <s v="No"/>
    <s v="Third Class"/>
    <s v="Old Age"/>
    <s v="Female"/>
  </r>
  <r>
    <n v="411"/>
    <n v="0"/>
    <n v="3"/>
    <n v="60"/>
    <n v="0"/>
    <n v="0"/>
    <n v="7.8958000000000004"/>
    <n v="3"/>
    <x v="0"/>
    <s v="No"/>
    <s v="Third Class"/>
    <s v="Old Age"/>
    <s v="Male"/>
  </r>
  <r>
    <n v="412"/>
    <n v="0"/>
    <n v="3"/>
    <n v="60"/>
    <n v="0"/>
    <n v="0"/>
    <n v="6.8582999999999998"/>
    <n v="2"/>
    <x v="2"/>
    <s v="No"/>
    <s v="Third Class"/>
    <s v="Old Age"/>
    <s v="Male"/>
  </r>
  <r>
    <n v="413"/>
    <n v="1"/>
    <n v="1"/>
    <n v="33"/>
    <n v="1"/>
    <n v="0"/>
    <n v="90"/>
    <n v="2"/>
    <x v="2"/>
    <s v="Yes"/>
    <s v="First Class"/>
    <s v="Middle Aged"/>
    <s v="Female"/>
  </r>
  <r>
    <n v="414"/>
    <n v="0"/>
    <n v="2"/>
    <n v="60"/>
    <n v="0"/>
    <n v="0"/>
    <n v="0"/>
    <n v="3"/>
    <x v="0"/>
    <s v="No"/>
    <s v="Second Class"/>
    <s v="Old Age"/>
    <s v="Male"/>
  </r>
  <r>
    <n v="415"/>
    <n v="1"/>
    <n v="3"/>
    <n v="44"/>
    <n v="0"/>
    <n v="0"/>
    <n v="7.9249999999999998"/>
    <n v="3"/>
    <x v="0"/>
    <s v="Yes"/>
    <s v="Third Class"/>
    <s v="Middle Aged"/>
    <s v="Male"/>
  </r>
  <r>
    <n v="416"/>
    <n v="0"/>
    <n v="3"/>
    <n v="60"/>
    <n v="0"/>
    <n v="0"/>
    <n v="8.0500000000000007"/>
    <n v="3"/>
    <x v="0"/>
    <s v="No"/>
    <s v="Third Class"/>
    <s v="Old Age"/>
    <s v="Female"/>
  </r>
  <r>
    <n v="417"/>
    <n v="1"/>
    <n v="2"/>
    <n v="34"/>
    <n v="1"/>
    <n v="1"/>
    <n v="32.5"/>
    <n v="3"/>
    <x v="0"/>
    <s v="Yes"/>
    <s v="Second Class"/>
    <s v="Middle Aged"/>
    <s v="Female"/>
  </r>
  <r>
    <n v="418"/>
    <n v="1"/>
    <n v="2"/>
    <n v="18"/>
    <n v="0"/>
    <n v="2"/>
    <n v="13"/>
    <n v="3"/>
    <x v="0"/>
    <s v="Yes"/>
    <s v="Second Class"/>
    <s v="Young"/>
    <s v="Female"/>
  </r>
  <r>
    <n v="419"/>
    <n v="0"/>
    <n v="2"/>
    <n v="30"/>
    <n v="0"/>
    <n v="0"/>
    <n v="13"/>
    <n v="3"/>
    <x v="0"/>
    <s v="No"/>
    <s v="Second Class"/>
    <s v="Middle Aged"/>
    <s v="Male"/>
  </r>
  <r>
    <n v="420"/>
    <n v="0"/>
    <n v="3"/>
    <n v="10"/>
    <n v="0"/>
    <n v="2"/>
    <n v="24.15"/>
    <n v="3"/>
    <x v="0"/>
    <s v="No"/>
    <s v="Third Class"/>
    <s v="Children"/>
    <s v="Female"/>
  </r>
  <r>
    <n v="421"/>
    <n v="0"/>
    <n v="3"/>
    <n v="60"/>
    <n v="0"/>
    <n v="0"/>
    <n v="7.8958000000000004"/>
    <n v="1"/>
    <x v="1"/>
    <s v="No"/>
    <s v="Third Class"/>
    <s v="Old Age"/>
    <s v="Male"/>
  </r>
  <r>
    <n v="422"/>
    <n v="0"/>
    <n v="3"/>
    <n v="21"/>
    <n v="0"/>
    <n v="0"/>
    <n v="7.7332999999999998"/>
    <n v="2"/>
    <x v="2"/>
    <s v="No"/>
    <s v="Third Class"/>
    <s v="Young"/>
    <s v="Male"/>
  </r>
  <r>
    <n v="423"/>
    <n v="0"/>
    <n v="3"/>
    <n v="29"/>
    <n v="0"/>
    <n v="0"/>
    <n v="7.875"/>
    <n v="3"/>
    <x v="0"/>
    <s v="No"/>
    <s v="Third Class"/>
    <s v="Young"/>
    <s v="Male"/>
  </r>
  <r>
    <n v="424"/>
    <n v="0"/>
    <n v="3"/>
    <n v="28"/>
    <n v="1"/>
    <n v="1"/>
    <n v="14.4"/>
    <n v="3"/>
    <x v="0"/>
    <s v="No"/>
    <s v="Third Class"/>
    <s v="Young"/>
    <s v="Female"/>
  </r>
  <r>
    <n v="425"/>
    <n v="0"/>
    <n v="3"/>
    <n v="18"/>
    <n v="1"/>
    <n v="1"/>
    <n v="20.212499999999999"/>
    <n v="3"/>
    <x v="0"/>
    <s v="No"/>
    <s v="Third Class"/>
    <s v="Young"/>
    <s v="Male"/>
  </r>
  <r>
    <n v="426"/>
    <n v="0"/>
    <n v="3"/>
    <n v="60"/>
    <n v="0"/>
    <n v="0"/>
    <n v="7.25"/>
    <n v="3"/>
    <x v="0"/>
    <s v="No"/>
    <s v="Third Class"/>
    <s v="Old Age"/>
    <s v="Male"/>
  </r>
  <r>
    <n v="427"/>
    <n v="1"/>
    <n v="2"/>
    <n v="28"/>
    <n v="1"/>
    <n v="0"/>
    <n v="26"/>
    <n v="3"/>
    <x v="0"/>
    <s v="Yes"/>
    <s v="Second Class"/>
    <s v="Young"/>
    <s v="Female"/>
  </r>
  <r>
    <n v="428"/>
    <n v="1"/>
    <n v="2"/>
    <n v="19"/>
    <n v="0"/>
    <n v="0"/>
    <n v="26"/>
    <n v="3"/>
    <x v="0"/>
    <s v="Yes"/>
    <s v="Second Class"/>
    <s v="Young"/>
    <s v="Female"/>
  </r>
  <r>
    <n v="429"/>
    <n v="0"/>
    <n v="3"/>
    <n v="60"/>
    <n v="0"/>
    <n v="0"/>
    <n v="7.75"/>
    <n v="2"/>
    <x v="2"/>
    <s v="No"/>
    <s v="Third Class"/>
    <s v="Old Age"/>
    <s v="Male"/>
  </r>
  <r>
    <n v="430"/>
    <n v="1"/>
    <n v="3"/>
    <n v="32"/>
    <n v="0"/>
    <n v="0"/>
    <n v="8.0500000000000007"/>
    <n v="3"/>
    <x v="0"/>
    <s v="Yes"/>
    <s v="Third Class"/>
    <s v="Middle Aged"/>
    <s v="Male"/>
  </r>
  <r>
    <n v="431"/>
    <n v="1"/>
    <n v="1"/>
    <n v="28"/>
    <n v="0"/>
    <n v="0"/>
    <n v="26.55"/>
    <n v="3"/>
    <x v="0"/>
    <s v="Yes"/>
    <s v="First Class"/>
    <s v="Young"/>
    <s v="Male"/>
  </r>
  <r>
    <n v="432"/>
    <n v="1"/>
    <n v="3"/>
    <n v="60"/>
    <n v="1"/>
    <n v="0"/>
    <n v="16.100000000000001"/>
    <n v="3"/>
    <x v="0"/>
    <s v="Yes"/>
    <s v="Third Class"/>
    <s v="Old Age"/>
    <s v="Female"/>
  </r>
  <r>
    <n v="433"/>
    <n v="1"/>
    <n v="2"/>
    <n v="42"/>
    <n v="1"/>
    <n v="0"/>
    <n v="26"/>
    <n v="3"/>
    <x v="0"/>
    <s v="Yes"/>
    <s v="Second Class"/>
    <s v="Middle Aged"/>
    <s v="Female"/>
  </r>
  <r>
    <n v="434"/>
    <n v="0"/>
    <n v="3"/>
    <n v="17"/>
    <n v="0"/>
    <n v="0"/>
    <n v="7.125"/>
    <n v="3"/>
    <x v="0"/>
    <s v="No"/>
    <s v="Third Class"/>
    <s v="Teenagers"/>
    <s v="Male"/>
  </r>
  <r>
    <n v="435"/>
    <n v="0"/>
    <n v="1"/>
    <n v="50"/>
    <n v="1"/>
    <n v="0"/>
    <n v="55.9"/>
    <n v="3"/>
    <x v="0"/>
    <s v="No"/>
    <s v="First Class"/>
    <s v="Seniors"/>
    <s v="Male"/>
  </r>
  <r>
    <n v="436"/>
    <n v="1"/>
    <n v="1"/>
    <n v="14"/>
    <n v="1"/>
    <n v="2"/>
    <n v="120"/>
    <n v="3"/>
    <x v="0"/>
    <s v="Yes"/>
    <s v="First Class"/>
    <s v="Teenagers"/>
    <s v="Female"/>
  </r>
  <r>
    <n v="437"/>
    <n v="0"/>
    <n v="3"/>
    <n v="21"/>
    <n v="2"/>
    <n v="2"/>
    <n v="34.375"/>
    <n v="3"/>
    <x v="0"/>
    <s v="No"/>
    <s v="Third Class"/>
    <s v="Young"/>
    <s v="Female"/>
  </r>
  <r>
    <n v="438"/>
    <n v="1"/>
    <n v="2"/>
    <n v="24"/>
    <n v="2"/>
    <n v="3"/>
    <n v="18.75"/>
    <n v="3"/>
    <x v="0"/>
    <s v="Yes"/>
    <s v="Second Class"/>
    <s v="Young"/>
    <s v="Female"/>
  </r>
  <r>
    <n v="439"/>
    <n v="0"/>
    <n v="1"/>
    <n v="64"/>
    <n v="1"/>
    <n v="4"/>
    <n v="263"/>
    <n v="3"/>
    <x v="0"/>
    <s v="No"/>
    <s v="First Class"/>
    <s v="Old Age"/>
    <s v="Male"/>
  </r>
  <r>
    <n v="440"/>
    <n v="0"/>
    <n v="2"/>
    <n v="31"/>
    <n v="0"/>
    <n v="0"/>
    <n v="10.5"/>
    <n v="3"/>
    <x v="0"/>
    <s v="No"/>
    <s v="Second Class"/>
    <s v="Middle Aged"/>
    <s v="Male"/>
  </r>
  <r>
    <n v="441"/>
    <n v="1"/>
    <n v="2"/>
    <n v="45"/>
    <n v="1"/>
    <n v="1"/>
    <n v="26.25"/>
    <n v="3"/>
    <x v="0"/>
    <s v="Yes"/>
    <s v="Second Class"/>
    <s v="Seniors"/>
    <s v="Female"/>
  </r>
  <r>
    <n v="442"/>
    <n v="0"/>
    <n v="3"/>
    <n v="20"/>
    <n v="0"/>
    <n v="0"/>
    <n v="9.5"/>
    <n v="3"/>
    <x v="0"/>
    <s v="No"/>
    <s v="Third Class"/>
    <s v="Young"/>
    <s v="Male"/>
  </r>
  <r>
    <n v="443"/>
    <n v="0"/>
    <n v="3"/>
    <n v="25"/>
    <n v="1"/>
    <n v="0"/>
    <n v="7.7750000000000004"/>
    <n v="3"/>
    <x v="0"/>
    <s v="No"/>
    <s v="Third Class"/>
    <s v="Young"/>
    <s v="Male"/>
  </r>
  <r>
    <n v="444"/>
    <n v="1"/>
    <n v="2"/>
    <n v="28"/>
    <n v="0"/>
    <n v="0"/>
    <n v="13"/>
    <n v="3"/>
    <x v="0"/>
    <s v="Yes"/>
    <s v="Second Class"/>
    <s v="Young"/>
    <s v="Female"/>
  </r>
  <r>
    <n v="445"/>
    <n v="1"/>
    <n v="3"/>
    <n v="60"/>
    <n v="0"/>
    <n v="0"/>
    <n v="8.1125000000000007"/>
    <n v="3"/>
    <x v="0"/>
    <s v="Yes"/>
    <s v="Third Class"/>
    <s v="Old Age"/>
    <s v="Male"/>
  </r>
  <r>
    <n v="446"/>
    <n v="1"/>
    <n v="1"/>
    <n v="4"/>
    <n v="0"/>
    <n v="2"/>
    <n v="81.8583"/>
    <n v="3"/>
    <x v="0"/>
    <s v="Yes"/>
    <s v="First Class"/>
    <s v="Children"/>
    <s v="Male"/>
  </r>
  <r>
    <n v="447"/>
    <n v="1"/>
    <n v="2"/>
    <n v="13"/>
    <n v="0"/>
    <n v="1"/>
    <n v="19.5"/>
    <n v="3"/>
    <x v="0"/>
    <s v="Yes"/>
    <s v="Second Class"/>
    <s v="Teenagers"/>
    <s v="Female"/>
  </r>
  <r>
    <n v="448"/>
    <n v="1"/>
    <n v="1"/>
    <n v="34"/>
    <n v="0"/>
    <n v="0"/>
    <n v="26.55"/>
    <n v="3"/>
    <x v="0"/>
    <s v="Yes"/>
    <s v="First Class"/>
    <s v="Middle Aged"/>
    <s v="Male"/>
  </r>
  <r>
    <n v="449"/>
    <n v="1"/>
    <n v="3"/>
    <n v="5"/>
    <n v="2"/>
    <n v="1"/>
    <n v="19.258299999999998"/>
    <n v="1"/>
    <x v="1"/>
    <s v="Yes"/>
    <s v="Third Class"/>
    <s v="Children"/>
    <s v="Female"/>
  </r>
  <r>
    <n v="450"/>
    <n v="1"/>
    <n v="1"/>
    <n v="52"/>
    <n v="0"/>
    <n v="0"/>
    <n v="30.5"/>
    <n v="3"/>
    <x v="0"/>
    <s v="Yes"/>
    <s v="First Class"/>
    <s v="Seniors"/>
    <s v="Male"/>
  </r>
  <r>
    <n v="451"/>
    <n v="0"/>
    <n v="2"/>
    <n v="36"/>
    <n v="1"/>
    <n v="2"/>
    <n v="27.75"/>
    <n v="3"/>
    <x v="0"/>
    <s v="No"/>
    <s v="Second Class"/>
    <s v="Middle Aged"/>
    <s v="Male"/>
  </r>
  <r>
    <n v="452"/>
    <n v="0"/>
    <n v="3"/>
    <n v="60"/>
    <n v="1"/>
    <n v="0"/>
    <n v="19.966699999999999"/>
    <n v="3"/>
    <x v="0"/>
    <s v="No"/>
    <s v="Third Class"/>
    <s v="Old Age"/>
    <s v="Male"/>
  </r>
  <r>
    <n v="453"/>
    <n v="0"/>
    <n v="1"/>
    <n v="30"/>
    <n v="0"/>
    <n v="0"/>
    <n v="27.75"/>
    <n v="1"/>
    <x v="1"/>
    <s v="No"/>
    <s v="First Class"/>
    <s v="Middle Aged"/>
    <s v="Male"/>
  </r>
  <r>
    <n v="454"/>
    <n v="1"/>
    <n v="1"/>
    <n v="49"/>
    <n v="1"/>
    <n v="0"/>
    <n v="89.104200000000006"/>
    <n v="1"/>
    <x v="1"/>
    <s v="Yes"/>
    <s v="First Class"/>
    <s v="Seniors"/>
    <s v="Male"/>
  </r>
  <r>
    <n v="455"/>
    <n v="0"/>
    <n v="3"/>
    <n v="60"/>
    <n v="0"/>
    <n v="0"/>
    <n v="8.0500000000000007"/>
    <n v="3"/>
    <x v="0"/>
    <s v="No"/>
    <s v="Third Class"/>
    <s v="Old Age"/>
    <s v="Male"/>
  </r>
  <r>
    <n v="456"/>
    <n v="1"/>
    <n v="3"/>
    <n v="29"/>
    <n v="0"/>
    <n v="0"/>
    <n v="7.8958000000000004"/>
    <n v="1"/>
    <x v="1"/>
    <s v="Yes"/>
    <s v="Third Class"/>
    <s v="Young"/>
    <s v="Male"/>
  </r>
  <r>
    <n v="457"/>
    <n v="0"/>
    <n v="1"/>
    <n v="65"/>
    <n v="0"/>
    <n v="0"/>
    <n v="26.55"/>
    <n v="3"/>
    <x v="0"/>
    <s v="No"/>
    <s v="First Class"/>
    <s v="Old Age"/>
    <s v="Male"/>
  </r>
  <r>
    <n v="458"/>
    <n v="1"/>
    <n v="1"/>
    <n v="60"/>
    <n v="1"/>
    <n v="0"/>
    <n v="51.862499999999997"/>
    <n v="3"/>
    <x v="0"/>
    <s v="Yes"/>
    <s v="First Class"/>
    <s v="Old Age"/>
    <s v="Female"/>
  </r>
  <r>
    <n v="459"/>
    <n v="1"/>
    <n v="2"/>
    <n v="50"/>
    <n v="0"/>
    <n v="0"/>
    <n v="10.5"/>
    <n v="3"/>
    <x v="0"/>
    <s v="Yes"/>
    <s v="Second Class"/>
    <s v="Seniors"/>
    <s v="Female"/>
  </r>
  <r>
    <n v="460"/>
    <n v="0"/>
    <n v="3"/>
    <n v="60"/>
    <n v="0"/>
    <n v="0"/>
    <n v="7.75"/>
    <n v="2"/>
    <x v="2"/>
    <s v="No"/>
    <s v="Third Class"/>
    <s v="Old Age"/>
    <s v="Male"/>
  </r>
  <r>
    <n v="461"/>
    <n v="1"/>
    <n v="1"/>
    <n v="48"/>
    <n v="0"/>
    <n v="0"/>
    <n v="26.55"/>
    <n v="3"/>
    <x v="0"/>
    <s v="Yes"/>
    <s v="First Class"/>
    <s v="Seniors"/>
    <s v="Male"/>
  </r>
  <r>
    <n v="462"/>
    <n v="0"/>
    <n v="3"/>
    <n v="34"/>
    <n v="0"/>
    <n v="0"/>
    <n v="8.0500000000000007"/>
    <n v="3"/>
    <x v="0"/>
    <s v="No"/>
    <s v="Third Class"/>
    <s v="Middle Aged"/>
    <s v="Male"/>
  </r>
  <r>
    <n v="463"/>
    <n v="0"/>
    <n v="1"/>
    <n v="47"/>
    <n v="0"/>
    <n v="0"/>
    <n v="38.5"/>
    <n v="3"/>
    <x v="0"/>
    <s v="No"/>
    <s v="First Class"/>
    <s v="Seniors"/>
    <s v="Male"/>
  </r>
  <r>
    <n v="464"/>
    <n v="0"/>
    <n v="2"/>
    <n v="48"/>
    <n v="0"/>
    <n v="0"/>
    <n v="13"/>
    <n v="3"/>
    <x v="0"/>
    <s v="No"/>
    <s v="Second Class"/>
    <s v="Seniors"/>
    <s v="Male"/>
  </r>
  <r>
    <n v="465"/>
    <n v="0"/>
    <n v="3"/>
    <n v="60"/>
    <n v="0"/>
    <n v="0"/>
    <n v="8.0500000000000007"/>
    <n v="3"/>
    <x v="0"/>
    <s v="No"/>
    <s v="Third Class"/>
    <s v="Old Age"/>
    <s v="Male"/>
  </r>
  <r>
    <n v="466"/>
    <n v="0"/>
    <n v="3"/>
    <n v="38"/>
    <n v="0"/>
    <n v="0"/>
    <n v="7.05"/>
    <n v="3"/>
    <x v="0"/>
    <s v="No"/>
    <s v="Third Class"/>
    <s v="Middle Aged"/>
    <s v="Male"/>
  </r>
  <r>
    <n v="467"/>
    <n v="0"/>
    <n v="2"/>
    <n v="60"/>
    <n v="0"/>
    <n v="0"/>
    <n v="0"/>
    <n v="3"/>
    <x v="0"/>
    <s v="No"/>
    <s v="Second Class"/>
    <s v="Old Age"/>
    <s v="Male"/>
  </r>
  <r>
    <n v="468"/>
    <n v="0"/>
    <n v="1"/>
    <n v="56"/>
    <n v="0"/>
    <n v="0"/>
    <n v="26.55"/>
    <n v="3"/>
    <x v="0"/>
    <s v="No"/>
    <s v="First Class"/>
    <s v="Seniors"/>
    <s v="Male"/>
  </r>
  <r>
    <n v="469"/>
    <n v="0"/>
    <n v="3"/>
    <n v="60"/>
    <n v="0"/>
    <n v="0"/>
    <n v="7.7249999999999996"/>
    <n v="2"/>
    <x v="2"/>
    <s v="No"/>
    <s v="Third Class"/>
    <s v="Old Age"/>
    <s v="Male"/>
  </r>
  <r>
    <n v="470"/>
    <n v="1"/>
    <n v="3"/>
    <n v="0.75"/>
    <n v="2"/>
    <n v="1"/>
    <n v="19.258299999999998"/>
    <n v="1"/>
    <x v="1"/>
    <s v="Yes"/>
    <s v="Third Class"/>
    <s v="Children"/>
    <s v="Female"/>
  </r>
  <r>
    <n v="471"/>
    <n v="0"/>
    <n v="3"/>
    <n v="60"/>
    <n v="0"/>
    <n v="0"/>
    <n v="7.25"/>
    <n v="3"/>
    <x v="0"/>
    <s v="No"/>
    <s v="Third Class"/>
    <s v="Old Age"/>
    <s v="Male"/>
  </r>
  <r>
    <n v="472"/>
    <n v="0"/>
    <n v="3"/>
    <n v="38"/>
    <n v="0"/>
    <n v="0"/>
    <n v="8.6624999999999996"/>
    <n v="3"/>
    <x v="0"/>
    <s v="No"/>
    <s v="Third Class"/>
    <s v="Middle Aged"/>
    <s v="Male"/>
  </r>
  <r>
    <n v="473"/>
    <n v="1"/>
    <n v="2"/>
    <n v="33"/>
    <n v="1"/>
    <n v="2"/>
    <n v="27.75"/>
    <n v="3"/>
    <x v="0"/>
    <s v="Yes"/>
    <s v="Second Class"/>
    <s v="Middle Aged"/>
    <s v="Female"/>
  </r>
  <r>
    <n v="474"/>
    <n v="1"/>
    <n v="2"/>
    <n v="23"/>
    <n v="0"/>
    <n v="0"/>
    <n v="13.791700000000001"/>
    <n v="1"/>
    <x v="1"/>
    <s v="Yes"/>
    <s v="Second Class"/>
    <s v="Young"/>
    <s v="Female"/>
  </r>
  <r>
    <n v="475"/>
    <n v="0"/>
    <n v="3"/>
    <n v="22"/>
    <n v="0"/>
    <n v="0"/>
    <n v="9.8375000000000004"/>
    <n v="3"/>
    <x v="0"/>
    <s v="No"/>
    <s v="Third Class"/>
    <s v="Young"/>
    <s v="Female"/>
  </r>
  <r>
    <n v="476"/>
    <n v="0"/>
    <n v="1"/>
    <n v="60"/>
    <n v="0"/>
    <n v="0"/>
    <n v="52"/>
    <n v="3"/>
    <x v="0"/>
    <s v="No"/>
    <s v="First Class"/>
    <s v="Old Age"/>
    <s v="Male"/>
  </r>
  <r>
    <n v="477"/>
    <n v="0"/>
    <n v="2"/>
    <n v="34"/>
    <n v="1"/>
    <n v="0"/>
    <n v="21"/>
    <n v="3"/>
    <x v="0"/>
    <s v="No"/>
    <s v="Second Class"/>
    <s v="Middle Aged"/>
    <s v="Male"/>
  </r>
  <r>
    <n v="478"/>
    <n v="0"/>
    <n v="3"/>
    <n v="29"/>
    <n v="1"/>
    <n v="0"/>
    <n v="7.0457999999999998"/>
    <n v="3"/>
    <x v="0"/>
    <s v="No"/>
    <s v="Third Class"/>
    <s v="Young"/>
    <s v="Male"/>
  </r>
  <r>
    <n v="479"/>
    <n v="0"/>
    <n v="3"/>
    <n v="22"/>
    <n v="0"/>
    <n v="0"/>
    <n v="7.5208000000000004"/>
    <n v="3"/>
    <x v="0"/>
    <s v="No"/>
    <s v="Third Class"/>
    <s v="Young"/>
    <s v="Male"/>
  </r>
  <r>
    <n v="480"/>
    <n v="1"/>
    <n v="3"/>
    <n v="2"/>
    <n v="0"/>
    <n v="1"/>
    <n v="12.2875"/>
    <n v="3"/>
    <x v="0"/>
    <s v="Yes"/>
    <s v="Third Class"/>
    <s v="Children"/>
    <s v="Female"/>
  </r>
  <r>
    <n v="481"/>
    <n v="0"/>
    <n v="3"/>
    <n v="9"/>
    <n v="5"/>
    <n v="2"/>
    <n v="46.9"/>
    <n v="3"/>
    <x v="0"/>
    <s v="No"/>
    <s v="Third Class"/>
    <s v="Children"/>
    <s v="Male"/>
  </r>
  <r>
    <n v="482"/>
    <n v="0"/>
    <n v="2"/>
    <n v="60"/>
    <n v="0"/>
    <n v="0"/>
    <n v="0"/>
    <n v="3"/>
    <x v="0"/>
    <s v="No"/>
    <s v="Second Class"/>
    <s v="Old Age"/>
    <s v="Male"/>
  </r>
  <r>
    <n v="483"/>
    <n v="0"/>
    <n v="3"/>
    <n v="50"/>
    <n v="0"/>
    <n v="0"/>
    <n v="8.0500000000000007"/>
    <n v="3"/>
    <x v="0"/>
    <s v="No"/>
    <s v="Third Class"/>
    <s v="Seniors"/>
    <s v="Male"/>
  </r>
  <r>
    <n v="484"/>
    <n v="1"/>
    <n v="3"/>
    <n v="63"/>
    <n v="0"/>
    <n v="0"/>
    <n v="9.5875000000000004"/>
    <n v="3"/>
    <x v="0"/>
    <s v="Yes"/>
    <s v="Third Class"/>
    <s v="Old Age"/>
    <s v="Female"/>
  </r>
  <r>
    <n v="485"/>
    <n v="1"/>
    <n v="1"/>
    <n v="25"/>
    <n v="1"/>
    <n v="0"/>
    <n v="91.0792"/>
    <n v="1"/>
    <x v="1"/>
    <s v="Yes"/>
    <s v="First Class"/>
    <s v="Young"/>
    <s v="Male"/>
  </r>
  <r>
    <n v="486"/>
    <n v="0"/>
    <n v="3"/>
    <n v="60"/>
    <n v="3"/>
    <n v="1"/>
    <n v="25.466699999999999"/>
    <n v="3"/>
    <x v="0"/>
    <s v="No"/>
    <s v="Third Class"/>
    <s v="Old Age"/>
    <s v="Female"/>
  </r>
  <r>
    <n v="487"/>
    <n v="1"/>
    <n v="1"/>
    <n v="35"/>
    <n v="1"/>
    <n v="0"/>
    <n v="90"/>
    <n v="3"/>
    <x v="0"/>
    <s v="Yes"/>
    <s v="First Class"/>
    <s v="Middle Aged"/>
    <s v="Female"/>
  </r>
  <r>
    <n v="488"/>
    <n v="0"/>
    <n v="1"/>
    <n v="58"/>
    <n v="0"/>
    <n v="0"/>
    <n v="29.7"/>
    <n v="1"/>
    <x v="1"/>
    <s v="No"/>
    <s v="First Class"/>
    <s v="Seniors"/>
    <s v="Male"/>
  </r>
  <r>
    <n v="489"/>
    <n v="0"/>
    <n v="3"/>
    <n v="30"/>
    <n v="0"/>
    <n v="0"/>
    <n v="8.0500000000000007"/>
    <n v="3"/>
    <x v="0"/>
    <s v="No"/>
    <s v="Third Class"/>
    <s v="Middle Aged"/>
    <s v="Male"/>
  </r>
  <r>
    <n v="490"/>
    <n v="1"/>
    <n v="3"/>
    <n v="9"/>
    <n v="1"/>
    <n v="1"/>
    <n v="15.9"/>
    <n v="3"/>
    <x v="0"/>
    <s v="Yes"/>
    <s v="Third Class"/>
    <s v="Children"/>
    <s v="Male"/>
  </r>
  <r>
    <n v="491"/>
    <n v="0"/>
    <n v="3"/>
    <n v="60"/>
    <n v="1"/>
    <n v="0"/>
    <n v="19.966699999999999"/>
    <n v="3"/>
    <x v="0"/>
    <s v="No"/>
    <s v="Third Class"/>
    <s v="Old Age"/>
    <s v="Male"/>
  </r>
  <r>
    <n v="492"/>
    <n v="0"/>
    <n v="3"/>
    <n v="21"/>
    <n v="0"/>
    <n v="0"/>
    <n v="7.25"/>
    <n v="3"/>
    <x v="0"/>
    <s v="No"/>
    <s v="Third Class"/>
    <s v="Young"/>
    <s v="Male"/>
  </r>
  <r>
    <n v="493"/>
    <n v="0"/>
    <n v="1"/>
    <n v="55"/>
    <n v="0"/>
    <n v="0"/>
    <n v="30.5"/>
    <n v="3"/>
    <x v="0"/>
    <s v="No"/>
    <s v="First Class"/>
    <s v="Seniors"/>
    <s v="Male"/>
  </r>
  <r>
    <n v="494"/>
    <n v="0"/>
    <n v="1"/>
    <n v="71"/>
    <n v="0"/>
    <n v="0"/>
    <n v="49.504199999999997"/>
    <n v="1"/>
    <x v="1"/>
    <s v="No"/>
    <s v="First Class"/>
    <s v="Old Age"/>
    <s v="Male"/>
  </r>
  <r>
    <n v="495"/>
    <n v="0"/>
    <n v="3"/>
    <n v="21"/>
    <n v="0"/>
    <n v="0"/>
    <n v="8.0500000000000007"/>
    <n v="3"/>
    <x v="0"/>
    <s v="No"/>
    <s v="Third Class"/>
    <s v="Young"/>
    <s v="Male"/>
  </r>
  <r>
    <n v="496"/>
    <n v="0"/>
    <n v="3"/>
    <n v="60"/>
    <n v="0"/>
    <n v="0"/>
    <n v="14.458299999999999"/>
    <n v="1"/>
    <x v="1"/>
    <s v="No"/>
    <s v="Third Class"/>
    <s v="Old Age"/>
    <s v="Male"/>
  </r>
  <r>
    <n v="497"/>
    <n v="1"/>
    <n v="1"/>
    <n v="54"/>
    <n v="1"/>
    <n v="0"/>
    <n v="78.2667"/>
    <n v="1"/>
    <x v="1"/>
    <s v="Yes"/>
    <s v="First Class"/>
    <s v="Seniors"/>
    <s v="Female"/>
  </r>
  <r>
    <n v="498"/>
    <n v="0"/>
    <n v="3"/>
    <n v="60"/>
    <n v="0"/>
    <n v="0"/>
    <n v="15.1"/>
    <n v="3"/>
    <x v="0"/>
    <s v="No"/>
    <s v="Third Class"/>
    <s v="Old Age"/>
    <s v="Male"/>
  </r>
  <r>
    <n v="499"/>
    <n v="0"/>
    <n v="1"/>
    <n v="25"/>
    <n v="1"/>
    <n v="2"/>
    <n v="151.55000000000001"/>
    <n v="3"/>
    <x v="0"/>
    <s v="No"/>
    <s v="First Class"/>
    <s v="Young"/>
    <s v="Female"/>
  </r>
  <r>
    <n v="500"/>
    <n v="0"/>
    <n v="3"/>
    <n v="24"/>
    <n v="0"/>
    <n v="0"/>
    <n v="7.7957999999999998"/>
    <n v="3"/>
    <x v="0"/>
    <s v="No"/>
    <s v="Third Class"/>
    <s v="Young"/>
    <s v="Male"/>
  </r>
  <r>
    <n v="501"/>
    <n v="0"/>
    <n v="3"/>
    <n v="17"/>
    <n v="0"/>
    <n v="0"/>
    <n v="8.6624999999999996"/>
    <n v="3"/>
    <x v="0"/>
    <s v="No"/>
    <s v="Third Class"/>
    <s v="Teenagers"/>
    <s v="Male"/>
  </r>
  <r>
    <n v="502"/>
    <n v="0"/>
    <n v="3"/>
    <n v="21"/>
    <n v="0"/>
    <n v="0"/>
    <n v="7.75"/>
    <n v="2"/>
    <x v="2"/>
    <s v="No"/>
    <s v="Third Class"/>
    <s v="Young"/>
    <s v="Female"/>
  </r>
  <r>
    <n v="503"/>
    <n v="0"/>
    <n v="3"/>
    <n v="60"/>
    <n v="0"/>
    <n v="0"/>
    <n v="7.6292"/>
    <n v="2"/>
    <x v="2"/>
    <s v="No"/>
    <s v="Third Class"/>
    <s v="Old Age"/>
    <s v="Female"/>
  </r>
  <r>
    <n v="504"/>
    <n v="0"/>
    <n v="3"/>
    <n v="37"/>
    <n v="0"/>
    <n v="0"/>
    <n v="9.5875000000000004"/>
    <n v="3"/>
    <x v="0"/>
    <s v="No"/>
    <s v="Third Class"/>
    <s v="Middle Aged"/>
    <s v="Female"/>
  </r>
  <r>
    <n v="505"/>
    <n v="1"/>
    <n v="1"/>
    <n v="16"/>
    <n v="0"/>
    <n v="0"/>
    <n v="86.5"/>
    <n v="3"/>
    <x v="0"/>
    <s v="Yes"/>
    <s v="First Class"/>
    <s v="Teenagers"/>
    <s v="Female"/>
  </r>
  <r>
    <n v="506"/>
    <n v="0"/>
    <n v="1"/>
    <n v="18"/>
    <n v="1"/>
    <n v="0"/>
    <n v="108.9"/>
    <n v="1"/>
    <x v="1"/>
    <s v="No"/>
    <s v="First Class"/>
    <s v="Young"/>
    <s v="Male"/>
  </r>
  <r>
    <n v="507"/>
    <n v="1"/>
    <n v="2"/>
    <n v="33"/>
    <n v="0"/>
    <n v="2"/>
    <n v="26"/>
    <n v="3"/>
    <x v="0"/>
    <s v="Yes"/>
    <s v="Second Class"/>
    <s v="Middle Aged"/>
    <s v="Female"/>
  </r>
  <r>
    <n v="508"/>
    <n v="1"/>
    <n v="1"/>
    <n v="60"/>
    <n v="0"/>
    <n v="0"/>
    <n v="26.55"/>
    <n v="3"/>
    <x v="0"/>
    <s v="Yes"/>
    <s v="First Class"/>
    <s v="Old Age"/>
    <s v="Male"/>
  </r>
  <r>
    <n v="509"/>
    <n v="0"/>
    <n v="3"/>
    <n v="28"/>
    <n v="0"/>
    <n v="0"/>
    <n v="22.524999999999999"/>
    <n v="3"/>
    <x v="0"/>
    <s v="No"/>
    <s v="Third Class"/>
    <s v="Young"/>
    <s v="Male"/>
  </r>
  <r>
    <n v="510"/>
    <n v="1"/>
    <n v="3"/>
    <n v="26"/>
    <n v="0"/>
    <n v="0"/>
    <n v="56.495800000000003"/>
    <n v="3"/>
    <x v="0"/>
    <s v="Yes"/>
    <s v="Third Class"/>
    <s v="Young"/>
    <s v="Male"/>
  </r>
  <r>
    <n v="511"/>
    <n v="1"/>
    <n v="3"/>
    <n v="29"/>
    <n v="0"/>
    <n v="0"/>
    <n v="7.75"/>
    <n v="2"/>
    <x v="2"/>
    <s v="Yes"/>
    <s v="Third Class"/>
    <s v="Young"/>
    <s v="Male"/>
  </r>
  <r>
    <n v="512"/>
    <n v="0"/>
    <n v="3"/>
    <n v="60"/>
    <n v="0"/>
    <n v="0"/>
    <n v="8.0500000000000007"/>
    <n v="3"/>
    <x v="0"/>
    <s v="No"/>
    <s v="Third Class"/>
    <s v="Old Age"/>
    <s v="Male"/>
  </r>
  <r>
    <n v="513"/>
    <n v="1"/>
    <n v="1"/>
    <n v="36"/>
    <n v="0"/>
    <n v="0"/>
    <n v="26.287500000000001"/>
    <n v="3"/>
    <x v="0"/>
    <s v="Yes"/>
    <s v="First Class"/>
    <s v="Middle Aged"/>
    <s v="Male"/>
  </r>
  <r>
    <n v="514"/>
    <n v="1"/>
    <n v="1"/>
    <n v="54"/>
    <n v="1"/>
    <n v="0"/>
    <n v="59.4"/>
    <n v="1"/>
    <x v="1"/>
    <s v="Yes"/>
    <s v="First Class"/>
    <s v="Seniors"/>
    <s v="Female"/>
  </r>
  <r>
    <n v="515"/>
    <n v="0"/>
    <n v="3"/>
    <n v="24"/>
    <n v="0"/>
    <n v="0"/>
    <n v="7.4958"/>
    <n v="3"/>
    <x v="0"/>
    <s v="No"/>
    <s v="Third Class"/>
    <s v="Young"/>
    <s v="Male"/>
  </r>
  <r>
    <n v="516"/>
    <n v="0"/>
    <n v="1"/>
    <n v="47"/>
    <n v="0"/>
    <n v="0"/>
    <n v="34.020800000000001"/>
    <n v="3"/>
    <x v="0"/>
    <s v="No"/>
    <s v="First Class"/>
    <s v="Seniors"/>
    <s v="Male"/>
  </r>
  <r>
    <n v="517"/>
    <n v="1"/>
    <n v="2"/>
    <n v="34"/>
    <n v="0"/>
    <n v="0"/>
    <n v="10.5"/>
    <n v="3"/>
    <x v="0"/>
    <s v="Yes"/>
    <s v="Second Class"/>
    <s v="Middle Aged"/>
    <s v="Female"/>
  </r>
  <r>
    <n v="518"/>
    <n v="0"/>
    <n v="3"/>
    <n v="60"/>
    <n v="0"/>
    <n v="0"/>
    <n v="24.15"/>
    <n v="2"/>
    <x v="2"/>
    <s v="No"/>
    <s v="Third Class"/>
    <s v="Old Age"/>
    <s v="Male"/>
  </r>
  <r>
    <n v="519"/>
    <n v="1"/>
    <n v="2"/>
    <n v="36"/>
    <n v="1"/>
    <n v="0"/>
    <n v="26"/>
    <n v="3"/>
    <x v="0"/>
    <s v="Yes"/>
    <s v="Second Class"/>
    <s v="Middle Aged"/>
    <s v="Female"/>
  </r>
  <r>
    <n v="520"/>
    <n v="0"/>
    <n v="3"/>
    <n v="32"/>
    <n v="0"/>
    <n v="0"/>
    <n v="7.8958000000000004"/>
    <n v="3"/>
    <x v="0"/>
    <s v="No"/>
    <s v="Third Class"/>
    <s v="Middle Aged"/>
    <s v="Male"/>
  </r>
  <r>
    <n v="521"/>
    <n v="1"/>
    <n v="1"/>
    <n v="30"/>
    <n v="0"/>
    <n v="0"/>
    <n v="93.5"/>
    <n v="3"/>
    <x v="0"/>
    <s v="Yes"/>
    <s v="First Class"/>
    <s v="Middle Aged"/>
    <s v="Female"/>
  </r>
  <r>
    <n v="522"/>
    <n v="0"/>
    <n v="3"/>
    <n v="22"/>
    <n v="0"/>
    <n v="0"/>
    <n v="7.8958000000000004"/>
    <n v="3"/>
    <x v="0"/>
    <s v="No"/>
    <s v="Third Class"/>
    <s v="Young"/>
    <s v="Male"/>
  </r>
  <r>
    <n v="523"/>
    <n v="0"/>
    <n v="3"/>
    <n v="60"/>
    <n v="0"/>
    <n v="0"/>
    <n v="7.2249999999999996"/>
    <n v="1"/>
    <x v="1"/>
    <s v="No"/>
    <s v="Third Class"/>
    <s v="Old Age"/>
    <s v="Male"/>
  </r>
  <r>
    <n v="524"/>
    <n v="1"/>
    <n v="1"/>
    <n v="44"/>
    <n v="0"/>
    <n v="1"/>
    <n v="57.979199999999999"/>
    <n v="1"/>
    <x v="1"/>
    <s v="Yes"/>
    <s v="First Class"/>
    <s v="Middle Aged"/>
    <s v="Female"/>
  </r>
  <r>
    <n v="525"/>
    <n v="0"/>
    <n v="3"/>
    <n v="60"/>
    <n v="0"/>
    <n v="0"/>
    <n v="7.2291999999999996"/>
    <n v="1"/>
    <x v="1"/>
    <s v="No"/>
    <s v="Third Class"/>
    <s v="Old Age"/>
    <s v="Male"/>
  </r>
  <r>
    <n v="526"/>
    <n v="0"/>
    <n v="3"/>
    <n v="40.5"/>
    <n v="0"/>
    <n v="0"/>
    <n v="7.75"/>
    <n v="2"/>
    <x v="2"/>
    <s v="No"/>
    <s v="Third Class"/>
    <s v="Middle Aged"/>
    <s v="Male"/>
  </r>
  <r>
    <n v="527"/>
    <n v="1"/>
    <n v="2"/>
    <n v="50"/>
    <n v="0"/>
    <n v="0"/>
    <n v="10.5"/>
    <n v="3"/>
    <x v="0"/>
    <s v="Yes"/>
    <s v="Second Class"/>
    <s v="Seniors"/>
    <s v="Female"/>
  </r>
  <r>
    <n v="528"/>
    <n v="0"/>
    <n v="1"/>
    <n v="60"/>
    <n v="0"/>
    <n v="0"/>
    <n v="221.7792"/>
    <n v="3"/>
    <x v="0"/>
    <s v="No"/>
    <s v="First Class"/>
    <s v="Old Age"/>
    <s v="Male"/>
  </r>
  <r>
    <n v="529"/>
    <n v="0"/>
    <n v="3"/>
    <n v="39"/>
    <n v="0"/>
    <n v="0"/>
    <n v="7.9249999999999998"/>
    <n v="3"/>
    <x v="0"/>
    <s v="No"/>
    <s v="Third Class"/>
    <s v="Middle Aged"/>
    <s v="Male"/>
  </r>
  <r>
    <n v="530"/>
    <n v="0"/>
    <n v="2"/>
    <n v="23"/>
    <n v="2"/>
    <n v="1"/>
    <n v="11.5"/>
    <n v="3"/>
    <x v="0"/>
    <s v="No"/>
    <s v="Second Class"/>
    <s v="Young"/>
    <s v="Male"/>
  </r>
  <r>
    <n v="531"/>
    <n v="1"/>
    <n v="2"/>
    <n v="2"/>
    <n v="1"/>
    <n v="1"/>
    <n v="26"/>
    <n v="3"/>
    <x v="0"/>
    <s v="Yes"/>
    <s v="Second Class"/>
    <s v="Children"/>
    <s v="Female"/>
  </r>
  <r>
    <n v="532"/>
    <n v="0"/>
    <n v="3"/>
    <n v="60"/>
    <n v="0"/>
    <n v="0"/>
    <n v="7.2291999999999996"/>
    <n v="1"/>
    <x v="1"/>
    <s v="No"/>
    <s v="Third Class"/>
    <s v="Old Age"/>
    <s v="Male"/>
  </r>
  <r>
    <n v="533"/>
    <n v="0"/>
    <n v="3"/>
    <n v="17"/>
    <n v="1"/>
    <n v="1"/>
    <n v="7.2291999999999996"/>
    <n v="1"/>
    <x v="1"/>
    <s v="No"/>
    <s v="Third Class"/>
    <s v="Teenagers"/>
    <s v="Male"/>
  </r>
  <r>
    <n v="534"/>
    <n v="1"/>
    <n v="3"/>
    <n v="60"/>
    <n v="0"/>
    <n v="2"/>
    <n v="22.3583"/>
    <n v="1"/>
    <x v="1"/>
    <s v="Yes"/>
    <s v="Third Class"/>
    <s v="Old Age"/>
    <s v="Female"/>
  </r>
  <r>
    <n v="535"/>
    <n v="0"/>
    <n v="3"/>
    <n v="30"/>
    <n v="0"/>
    <n v="0"/>
    <n v="8.6624999999999996"/>
    <n v="3"/>
    <x v="0"/>
    <s v="No"/>
    <s v="Third Class"/>
    <s v="Middle Aged"/>
    <s v="Female"/>
  </r>
  <r>
    <n v="536"/>
    <n v="1"/>
    <n v="2"/>
    <n v="7"/>
    <n v="0"/>
    <n v="2"/>
    <n v="26.25"/>
    <n v="3"/>
    <x v="0"/>
    <s v="Yes"/>
    <s v="Second Class"/>
    <s v="Children"/>
    <s v="Female"/>
  </r>
  <r>
    <n v="537"/>
    <n v="0"/>
    <n v="1"/>
    <n v="45"/>
    <n v="0"/>
    <n v="0"/>
    <n v="26.55"/>
    <n v="3"/>
    <x v="0"/>
    <s v="No"/>
    <s v="First Class"/>
    <s v="Seniors"/>
    <s v="Male"/>
  </r>
  <r>
    <n v="538"/>
    <n v="1"/>
    <n v="1"/>
    <n v="30"/>
    <n v="0"/>
    <n v="0"/>
    <n v="106.425"/>
    <n v="1"/>
    <x v="1"/>
    <s v="Yes"/>
    <s v="First Class"/>
    <s v="Middle Aged"/>
    <s v="Female"/>
  </r>
  <r>
    <n v="539"/>
    <n v="0"/>
    <n v="3"/>
    <n v="60"/>
    <n v="0"/>
    <n v="0"/>
    <n v="14.5"/>
    <n v="3"/>
    <x v="0"/>
    <s v="No"/>
    <s v="Third Class"/>
    <s v="Old Age"/>
    <s v="Male"/>
  </r>
  <r>
    <n v="540"/>
    <n v="1"/>
    <n v="1"/>
    <n v="22"/>
    <n v="0"/>
    <n v="2"/>
    <n v="49.5"/>
    <n v="1"/>
    <x v="1"/>
    <s v="Yes"/>
    <s v="First Class"/>
    <s v="Young"/>
    <s v="Female"/>
  </r>
  <r>
    <n v="541"/>
    <n v="1"/>
    <n v="1"/>
    <n v="36"/>
    <n v="0"/>
    <n v="2"/>
    <n v="71"/>
    <n v="3"/>
    <x v="0"/>
    <s v="Yes"/>
    <s v="First Class"/>
    <s v="Middle Aged"/>
    <s v="Female"/>
  </r>
  <r>
    <n v="542"/>
    <n v="0"/>
    <n v="3"/>
    <n v="9"/>
    <n v="4"/>
    <n v="2"/>
    <n v="31.274999999999999"/>
    <n v="3"/>
    <x v="0"/>
    <s v="No"/>
    <s v="Third Class"/>
    <s v="Children"/>
    <s v="Female"/>
  </r>
  <r>
    <n v="543"/>
    <n v="0"/>
    <n v="3"/>
    <n v="11"/>
    <n v="4"/>
    <n v="2"/>
    <n v="31.274999999999999"/>
    <n v="3"/>
    <x v="0"/>
    <s v="No"/>
    <s v="Third Class"/>
    <s v="Children"/>
    <s v="Female"/>
  </r>
  <r>
    <n v="544"/>
    <n v="1"/>
    <n v="2"/>
    <n v="32"/>
    <n v="1"/>
    <n v="0"/>
    <n v="26"/>
    <n v="3"/>
    <x v="0"/>
    <s v="Yes"/>
    <s v="Second Class"/>
    <s v="Middle Aged"/>
    <s v="Male"/>
  </r>
  <r>
    <n v="545"/>
    <n v="0"/>
    <n v="1"/>
    <n v="50"/>
    <n v="1"/>
    <n v="0"/>
    <n v="106.425"/>
    <n v="1"/>
    <x v="1"/>
    <s v="No"/>
    <s v="First Class"/>
    <s v="Seniors"/>
    <s v="Male"/>
  </r>
  <r>
    <n v="546"/>
    <n v="0"/>
    <n v="1"/>
    <n v="64"/>
    <n v="0"/>
    <n v="0"/>
    <n v="26"/>
    <n v="3"/>
    <x v="0"/>
    <s v="No"/>
    <s v="First Class"/>
    <s v="Old Age"/>
    <s v="Male"/>
  </r>
  <r>
    <n v="547"/>
    <n v="1"/>
    <n v="2"/>
    <n v="19"/>
    <n v="1"/>
    <n v="0"/>
    <n v="26"/>
    <n v="3"/>
    <x v="0"/>
    <s v="Yes"/>
    <s v="Second Class"/>
    <s v="Young"/>
    <s v="Female"/>
  </r>
  <r>
    <n v="548"/>
    <n v="1"/>
    <n v="2"/>
    <n v="60"/>
    <n v="0"/>
    <n v="0"/>
    <n v="13.862500000000001"/>
    <n v="1"/>
    <x v="1"/>
    <s v="Yes"/>
    <s v="Second Class"/>
    <s v="Old Age"/>
    <s v="Male"/>
  </r>
  <r>
    <n v="549"/>
    <n v="0"/>
    <n v="3"/>
    <n v="33"/>
    <n v="1"/>
    <n v="1"/>
    <n v="20.524999999999999"/>
    <n v="3"/>
    <x v="0"/>
    <s v="No"/>
    <s v="Third Class"/>
    <s v="Middle Aged"/>
    <s v="Male"/>
  </r>
  <r>
    <n v="550"/>
    <n v="1"/>
    <n v="2"/>
    <n v="8"/>
    <n v="1"/>
    <n v="1"/>
    <n v="36.75"/>
    <n v="3"/>
    <x v="0"/>
    <s v="Yes"/>
    <s v="Second Class"/>
    <s v="Children"/>
    <s v="Male"/>
  </r>
  <r>
    <n v="551"/>
    <n v="1"/>
    <n v="1"/>
    <n v="17"/>
    <n v="0"/>
    <n v="2"/>
    <n v="110.88330000000001"/>
    <n v="1"/>
    <x v="1"/>
    <s v="Yes"/>
    <s v="First Class"/>
    <s v="Teenagers"/>
    <s v="Male"/>
  </r>
  <r>
    <n v="552"/>
    <n v="0"/>
    <n v="2"/>
    <n v="27"/>
    <n v="0"/>
    <n v="0"/>
    <n v="26"/>
    <n v="3"/>
    <x v="0"/>
    <s v="No"/>
    <s v="Second Class"/>
    <s v="Young"/>
    <s v="Male"/>
  </r>
  <r>
    <n v="553"/>
    <n v="0"/>
    <n v="3"/>
    <n v="60"/>
    <n v="0"/>
    <n v="0"/>
    <n v="7.8292000000000002"/>
    <n v="2"/>
    <x v="2"/>
    <s v="No"/>
    <s v="Third Class"/>
    <s v="Old Age"/>
    <s v="Male"/>
  </r>
  <r>
    <n v="554"/>
    <n v="1"/>
    <n v="3"/>
    <n v="22"/>
    <n v="0"/>
    <n v="0"/>
    <n v="7.2249999999999996"/>
    <n v="1"/>
    <x v="1"/>
    <s v="Yes"/>
    <s v="Third Class"/>
    <s v="Young"/>
    <s v="Male"/>
  </r>
  <r>
    <n v="555"/>
    <n v="1"/>
    <n v="3"/>
    <n v="22"/>
    <n v="0"/>
    <n v="0"/>
    <n v="7.7750000000000004"/>
    <n v="3"/>
    <x v="0"/>
    <s v="Yes"/>
    <s v="Third Class"/>
    <s v="Young"/>
    <s v="Female"/>
  </r>
  <r>
    <n v="556"/>
    <n v="0"/>
    <n v="1"/>
    <n v="62"/>
    <n v="0"/>
    <n v="0"/>
    <n v="26.55"/>
    <n v="3"/>
    <x v="0"/>
    <s v="No"/>
    <s v="First Class"/>
    <s v="Old Age"/>
    <s v="Male"/>
  </r>
  <r>
    <n v="557"/>
    <n v="1"/>
    <n v="1"/>
    <n v="48"/>
    <n v="1"/>
    <n v="0"/>
    <n v="39.6"/>
    <n v="1"/>
    <x v="1"/>
    <s v="Yes"/>
    <s v="First Class"/>
    <s v="Seniors"/>
    <s v="Female"/>
  </r>
  <r>
    <n v="558"/>
    <n v="0"/>
    <n v="1"/>
    <n v="60"/>
    <n v="0"/>
    <n v="0"/>
    <n v="227.52500000000001"/>
    <n v="1"/>
    <x v="1"/>
    <s v="No"/>
    <s v="First Class"/>
    <s v="Old Age"/>
    <s v="Male"/>
  </r>
  <r>
    <n v="559"/>
    <n v="1"/>
    <n v="1"/>
    <n v="39"/>
    <n v="1"/>
    <n v="1"/>
    <n v="79.650000000000006"/>
    <n v="3"/>
    <x v="0"/>
    <s v="Yes"/>
    <s v="First Class"/>
    <s v="Middle Aged"/>
    <s v="Female"/>
  </r>
  <r>
    <n v="560"/>
    <n v="1"/>
    <n v="3"/>
    <n v="36"/>
    <n v="1"/>
    <n v="0"/>
    <n v="17.399999999999999"/>
    <n v="3"/>
    <x v="0"/>
    <s v="Yes"/>
    <s v="Third Class"/>
    <s v="Middle Aged"/>
    <s v="Female"/>
  </r>
  <r>
    <n v="561"/>
    <n v="0"/>
    <n v="3"/>
    <n v="60"/>
    <n v="0"/>
    <n v="0"/>
    <n v="7.75"/>
    <n v="2"/>
    <x v="2"/>
    <s v="No"/>
    <s v="Third Class"/>
    <s v="Old Age"/>
    <s v="Male"/>
  </r>
  <r>
    <n v="562"/>
    <n v="0"/>
    <n v="3"/>
    <n v="40"/>
    <n v="0"/>
    <n v="0"/>
    <n v="7.8958000000000004"/>
    <n v="3"/>
    <x v="0"/>
    <s v="No"/>
    <s v="Third Class"/>
    <s v="Middle Aged"/>
    <s v="Male"/>
  </r>
  <r>
    <n v="563"/>
    <n v="0"/>
    <n v="2"/>
    <n v="28"/>
    <n v="0"/>
    <n v="0"/>
    <n v="13.5"/>
    <n v="3"/>
    <x v="0"/>
    <s v="No"/>
    <s v="Second Class"/>
    <s v="Young"/>
    <s v="Male"/>
  </r>
  <r>
    <n v="564"/>
    <n v="0"/>
    <n v="3"/>
    <n v="60"/>
    <n v="0"/>
    <n v="0"/>
    <n v="8.0500000000000007"/>
    <n v="3"/>
    <x v="0"/>
    <s v="No"/>
    <s v="Third Class"/>
    <s v="Old Age"/>
    <s v="Male"/>
  </r>
  <r>
    <n v="565"/>
    <n v="0"/>
    <n v="3"/>
    <n v="60"/>
    <n v="0"/>
    <n v="0"/>
    <n v="8.0500000000000007"/>
    <n v="3"/>
    <x v="0"/>
    <s v="No"/>
    <s v="Third Class"/>
    <s v="Old Age"/>
    <s v="Female"/>
  </r>
  <r>
    <n v="566"/>
    <n v="0"/>
    <n v="3"/>
    <n v="24"/>
    <n v="2"/>
    <n v="0"/>
    <n v="24.15"/>
    <n v="3"/>
    <x v="0"/>
    <s v="No"/>
    <s v="Third Class"/>
    <s v="Young"/>
    <s v="Male"/>
  </r>
  <r>
    <n v="567"/>
    <n v="0"/>
    <n v="3"/>
    <n v="19"/>
    <n v="0"/>
    <n v="0"/>
    <n v="7.8958000000000004"/>
    <n v="3"/>
    <x v="0"/>
    <s v="No"/>
    <s v="Third Class"/>
    <s v="Young"/>
    <s v="Male"/>
  </r>
  <r>
    <n v="568"/>
    <n v="0"/>
    <n v="3"/>
    <n v="29"/>
    <n v="0"/>
    <n v="4"/>
    <n v="21.074999999999999"/>
    <n v="3"/>
    <x v="0"/>
    <s v="No"/>
    <s v="Third Class"/>
    <s v="Young"/>
    <s v="Female"/>
  </r>
  <r>
    <n v="569"/>
    <n v="0"/>
    <n v="3"/>
    <n v="60"/>
    <n v="0"/>
    <n v="0"/>
    <n v="7.2291999999999996"/>
    <n v="1"/>
    <x v="1"/>
    <s v="No"/>
    <s v="Third Class"/>
    <s v="Old Age"/>
    <s v="Male"/>
  </r>
  <r>
    <n v="570"/>
    <n v="1"/>
    <n v="3"/>
    <n v="32"/>
    <n v="0"/>
    <n v="0"/>
    <n v="7.8541999999999996"/>
    <n v="3"/>
    <x v="0"/>
    <s v="Yes"/>
    <s v="Third Class"/>
    <s v="Middle Aged"/>
    <s v="Male"/>
  </r>
  <r>
    <n v="571"/>
    <n v="1"/>
    <n v="2"/>
    <n v="62"/>
    <n v="0"/>
    <n v="0"/>
    <n v="10.5"/>
    <n v="3"/>
    <x v="0"/>
    <s v="Yes"/>
    <s v="Second Class"/>
    <s v="Old Age"/>
    <s v="Male"/>
  </r>
  <r>
    <n v="572"/>
    <n v="1"/>
    <n v="1"/>
    <n v="53"/>
    <n v="2"/>
    <n v="0"/>
    <n v="51.479199999999999"/>
    <n v="3"/>
    <x v="0"/>
    <s v="Yes"/>
    <s v="First Class"/>
    <s v="Seniors"/>
    <s v="Female"/>
  </r>
  <r>
    <n v="573"/>
    <n v="1"/>
    <n v="1"/>
    <n v="36"/>
    <n v="0"/>
    <n v="0"/>
    <n v="26.387499999999999"/>
    <n v="3"/>
    <x v="0"/>
    <s v="Yes"/>
    <s v="First Class"/>
    <s v="Middle Aged"/>
    <s v="Male"/>
  </r>
  <r>
    <n v="574"/>
    <n v="1"/>
    <n v="3"/>
    <n v="60"/>
    <n v="0"/>
    <n v="0"/>
    <n v="7.75"/>
    <n v="2"/>
    <x v="2"/>
    <s v="Yes"/>
    <s v="Third Class"/>
    <s v="Old Age"/>
    <s v="Female"/>
  </r>
  <r>
    <n v="575"/>
    <n v="0"/>
    <n v="3"/>
    <n v="16"/>
    <n v="0"/>
    <n v="0"/>
    <n v="8.0500000000000007"/>
    <n v="3"/>
    <x v="0"/>
    <s v="No"/>
    <s v="Third Class"/>
    <s v="Teenagers"/>
    <s v="Male"/>
  </r>
  <r>
    <n v="576"/>
    <n v="0"/>
    <n v="3"/>
    <n v="19"/>
    <n v="0"/>
    <n v="0"/>
    <n v="14.5"/>
    <n v="3"/>
    <x v="0"/>
    <s v="No"/>
    <s v="Third Class"/>
    <s v="Young"/>
    <s v="Male"/>
  </r>
  <r>
    <n v="577"/>
    <n v="1"/>
    <n v="2"/>
    <n v="34"/>
    <n v="0"/>
    <n v="0"/>
    <n v="13"/>
    <n v="3"/>
    <x v="0"/>
    <s v="Yes"/>
    <s v="Second Class"/>
    <s v="Middle Aged"/>
    <s v="Female"/>
  </r>
  <r>
    <n v="578"/>
    <n v="1"/>
    <n v="1"/>
    <n v="39"/>
    <n v="1"/>
    <n v="0"/>
    <n v="55.9"/>
    <n v="3"/>
    <x v="0"/>
    <s v="Yes"/>
    <s v="First Class"/>
    <s v="Middle Aged"/>
    <s v="Female"/>
  </r>
  <r>
    <n v="579"/>
    <n v="0"/>
    <n v="3"/>
    <n v="60"/>
    <n v="1"/>
    <n v="0"/>
    <n v="14.458299999999999"/>
    <n v="1"/>
    <x v="1"/>
    <s v="No"/>
    <s v="Third Class"/>
    <s v="Old Age"/>
    <s v="Female"/>
  </r>
  <r>
    <n v="580"/>
    <n v="1"/>
    <n v="3"/>
    <n v="32"/>
    <n v="0"/>
    <n v="0"/>
    <n v="7.9249999999999998"/>
    <n v="3"/>
    <x v="0"/>
    <s v="Yes"/>
    <s v="Third Class"/>
    <s v="Middle Aged"/>
    <s v="Male"/>
  </r>
  <r>
    <n v="581"/>
    <n v="1"/>
    <n v="2"/>
    <n v="25"/>
    <n v="1"/>
    <n v="1"/>
    <n v="30"/>
    <n v="3"/>
    <x v="0"/>
    <s v="Yes"/>
    <s v="Second Class"/>
    <s v="Young"/>
    <s v="Female"/>
  </r>
  <r>
    <n v="582"/>
    <n v="1"/>
    <n v="1"/>
    <n v="39"/>
    <n v="1"/>
    <n v="1"/>
    <n v="110.88330000000001"/>
    <n v="1"/>
    <x v="1"/>
    <s v="Yes"/>
    <s v="First Class"/>
    <s v="Middle Aged"/>
    <s v="Female"/>
  </r>
  <r>
    <n v="583"/>
    <n v="0"/>
    <n v="2"/>
    <n v="54"/>
    <n v="0"/>
    <n v="0"/>
    <n v="26"/>
    <n v="3"/>
    <x v="0"/>
    <s v="No"/>
    <s v="Second Class"/>
    <s v="Seniors"/>
    <s v="Male"/>
  </r>
  <r>
    <n v="584"/>
    <n v="0"/>
    <n v="1"/>
    <n v="36"/>
    <n v="0"/>
    <n v="0"/>
    <n v="40.125"/>
    <n v="1"/>
    <x v="1"/>
    <s v="No"/>
    <s v="First Class"/>
    <s v="Middle Aged"/>
    <s v="Male"/>
  </r>
  <r>
    <n v="585"/>
    <n v="0"/>
    <n v="3"/>
    <n v="60"/>
    <n v="0"/>
    <n v="0"/>
    <n v="8.7125000000000004"/>
    <n v="1"/>
    <x v="1"/>
    <s v="No"/>
    <s v="Third Class"/>
    <s v="Old Age"/>
    <s v="Male"/>
  </r>
  <r>
    <n v="586"/>
    <n v="1"/>
    <n v="1"/>
    <n v="18"/>
    <n v="0"/>
    <n v="2"/>
    <n v="79.650000000000006"/>
    <n v="3"/>
    <x v="0"/>
    <s v="Yes"/>
    <s v="First Class"/>
    <s v="Young"/>
    <s v="Female"/>
  </r>
  <r>
    <n v="587"/>
    <n v="0"/>
    <n v="2"/>
    <n v="47"/>
    <n v="0"/>
    <n v="0"/>
    <n v="15"/>
    <n v="3"/>
    <x v="0"/>
    <s v="No"/>
    <s v="Second Class"/>
    <s v="Seniors"/>
    <s v="Male"/>
  </r>
  <r>
    <n v="588"/>
    <n v="1"/>
    <n v="1"/>
    <n v="60"/>
    <n v="1"/>
    <n v="1"/>
    <n v="79.2"/>
    <n v="1"/>
    <x v="1"/>
    <s v="Yes"/>
    <s v="First Class"/>
    <s v="Old Age"/>
    <s v="Male"/>
  </r>
  <r>
    <n v="589"/>
    <n v="0"/>
    <n v="3"/>
    <n v="22"/>
    <n v="0"/>
    <n v="0"/>
    <n v="8.0500000000000007"/>
    <n v="3"/>
    <x v="0"/>
    <s v="No"/>
    <s v="Third Class"/>
    <s v="Young"/>
    <s v="Male"/>
  </r>
  <r>
    <n v="590"/>
    <n v="0"/>
    <n v="3"/>
    <n v="60"/>
    <n v="0"/>
    <n v="0"/>
    <n v="8.0500000000000007"/>
    <n v="3"/>
    <x v="0"/>
    <s v="No"/>
    <s v="Third Class"/>
    <s v="Old Age"/>
    <s v="Male"/>
  </r>
  <r>
    <n v="591"/>
    <n v="0"/>
    <n v="3"/>
    <n v="35"/>
    <n v="0"/>
    <n v="0"/>
    <n v="7.125"/>
    <n v="3"/>
    <x v="0"/>
    <s v="No"/>
    <s v="Third Class"/>
    <s v="Middle Aged"/>
    <s v="Male"/>
  </r>
  <r>
    <n v="592"/>
    <n v="1"/>
    <n v="1"/>
    <n v="52"/>
    <n v="1"/>
    <n v="0"/>
    <n v="78.2667"/>
    <n v="1"/>
    <x v="1"/>
    <s v="Yes"/>
    <s v="First Class"/>
    <s v="Seniors"/>
    <s v="Female"/>
  </r>
  <r>
    <n v="593"/>
    <n v="0"/>
    <n v="3"/>
    <n v="47"/>
    <n v="0"/>
    <n v="0"/>
    <n v="7.25"/>
    <n v="3"/>
    <x v="0"/>
    <s v="No"/>
    <s v="Third Class"/>
    <s v="Seniors"/>
    <s v="Male"/>
  </r>
  <r>
    <n v="594"/>
    <n v="0"/>
    <n v="3"/>
    <n v="60"/>
    <n v="0"/>
    <n v="2"/>
    <n v="7.75"/>
    <n v="2"/>
    <x v="2"/>
    <s v="No"/>
    <s v="Third Class"/>
    <s v="Old Age"/>
    <s v="Female"/>
  </r>
  <r>
    <n v="595"/>
    <n v="0"/>
    <n v="2"/>
    <n v="37"/>
    <n v="1"/>
    <n v="0"/>
    <n v="26"/>
    <n v="3"/>
    <x v="0"/>
    <s v="No"/>
    <s v="Second Class"/>
    <s v="Middle Aged"/>
    <s v="Male"/>
  </r>
  <r>
    <n v="596"/>
    <n v="0"/>
    <n v="3"/>
    <n v="36"/>
    <n v="1"/>
    <n v="1"/>
    <n v="24.15"/>
    <n v="3"/>
    <x v="0"/>
    <s v="No"/>
    <s v="Third Class"/>
    <s v="Middle Aged"/>
    <s v="Male"/>
  </r>
  <r>
    <n v="597"/>
    <n v="1"/>
    <n v="2"/>
    <n v="60"/>
    <n v="0"/>
    <n v="0"/>
    <n v="33"/>
    <n v="3"/>
    <x v="0"/>
    <s v="Yes"/>
    <s v="Second Class"/>
    <s v="Old Age"/>
    <s v="Female"/>
  </r>
  <r>
    <n v="598"/>
    <n v="0"/>
    <n v="3"/>
    <n v="49"/>
    <n v="0"/>
    <n v="0"/>
    <n v="0"/>
    <n v="3"/>
    <x v="0"/>
    <s v="No"/>
    <s v="Third Class"/>
    <s v="Seniors"/>
    <s v="Male"/>
  </r>
  <r>
    <n v="599"/>
    <n v="0"/>
    <n v="3"/>
    <n v="60"/>
    <n v="0"/>
    <n v="0"/>
    <n v="7.2249999999999996"/>
    <n v="1"/>
    <x v="1"/>
    <s v="No"/>
    <s v="Third Class"/>
    <s v="Old Age"/>
    <s v="Male"/>
  </r>
  <r>
    <n v="600"/>
    <n v="1"/>
    <n v="1"/>
    <n v="49"/>
    <n v="1"/>
    <n v="0"/>
    <n v="56.929200000000002"/>
    <n v="1"/>
    <x v="1"/>
    <s v="Yes"/>
    <s v="First Class"/>
    <s v="Seniors"/>
    <s v="Male"/>
  </r>
  <r>
    <n v="601"/>
    <n v="1"/>
    <n v="2"/>
    <n v="24"/>
    <n v="2"/>
    <n v="1"/>
    <n v="27"/>
    <n v="3"/>
    <x v="0"/>
    <s v="Yes"/>
    <s v="Second Class"/>
    <s v="Young"/>
    <s v="Female"/>
  </r>
  <r>
    <n v="602"/>
    <n v="0"/>
    <n v="3"/>
    <n v="60"/>
    <n v="0"/>
    <n v="0"/>
    <n v="7.8958000000000004"/>
    <n v="3"/>
    <x v="0"/>
    <s v="No"/>
    <s v="Third Class"/>
    <s v="Old Age"/>
    <s v="Male"/>
  </r>
  <r>
    <n v="603"/>
    <n v="0"/>
    <n v="1"/>
    <n v="60"/>
    <n v="0"/>
    <n v="0"/>
    <n v="42.4"/>
    <n v="3"/>
    <x v="0"/>
    <s v="No"/>
    <s v="First Class"/>
    <s v="Old Age"/>
    <s v="Male"/>
  </r>
  <r>
    <n v="604"/>
    <n v="0"/>
    <n v="3"/>
    <n v="44"/>
    <n v="0"/>
    <n v="0"/>
    <n v="8.0500000000000007"/>
    <n v="3"/>
    <x v="0"/>
    <s v="No"/>
    <s v="Third Class"/>
    <s v="Middle Aged"/>
    <s v="Male"/>
  </r>
  <r>
    <n v="605"/>
    <n v="1"/>
    <n v="1"/>
    <n v="35"/>
    <n v="0"/>
    <n v="0"/>
    <n v="26.55"/>
    <n v="1"/>
    <x v="1"/>
    <s v="Yes"/>
    <s v="First Class"/>
    <s v="Middle Aged"/>
    <s v="Male"/>
  </r>
  <r>
    <n v="606"/>
    <n v="0"/>
    <n v="3"/>
    <n v="36"/>
    <n v="1"/>
    <n v="0"/>
    <n v="15.55"/>
    <n v="3"/>
    <x v="0"/>
    <s v="No"/>
    <s v="Third Class"/>
    <s v="Middle Aged"/>
    <s v="Male"/>
  </r>
  <r>
    <n v="607"/>
    <n v="0"/>
    <n v="3"/>
    <n v="30"/>
    <n v="0"/>
    <n v="0"/>
    <n v="7.8958000000000004"/>
    <n v="3"/>
    <x v="0"/>
    <s v="No"/>
    <s v="Third Class"/>
    <s v="Middle Aged"/>
    <s v="Male"/>
  </r>
  <r>
    <n v="608"/>
    <n v="1"/>
    <n v="1"/>
    <n v="27"/>
    <n v="0"/>
    <n v="0"/>
    <n v="30.5"/>
    <n v="3"/>
    <x v="0"/>
    <s v="Yes"/>
    <s v="First Class"/>
    <s v="Young"/>
    <s v="Male"/>
  </r>
  <r>
    <n v="609"/>
    <n v="1"/>
    <n v="2"/>
    <n v="22"/>
    <n v="1"/>
    <n v="2"/>
    <n v="41.5792"/>
    <n v="1"/>
    <x v="1"/>
    <s v="Yes"/>
    <s v="Second Class"/>
    <s v="Young"/>
    <s v="Female"/>
  </r>
  <r>
    <n v="610"/>
    <n v="1"/>
    <n v="1"/>
    <n v="40"/>
    <n v="0"/>
    <n v="0"/>
    <n v="153.46250000000001"/>
    <n v="3"/>
    <x v="0"/>
    <s v="Yes"/>
    <s v="First Class"/>
    <s v="Middle Aged"/>
    <s v="Female"/>
  </r>
  <r>
    <n v="611"/>
    <n v="0"/>
    <n v="3"/>
    <n v="39"/>
    <n v="1"/>
    <n v="5"/>
    <n v="31.274999999999999"/>
    <n v="3"/>
    <x v="0"/>
    <s v="No"/>
    <s v="Third Class"/>
    <s v="Middle Aged"/>
    <s v="Female"/>
  </r>
  <r>
    <n v="612"/>
    <n v="0"/>
    <n v="3"/>
    <n v="60"/>
    <n v="0"/>
    <n v="0"/>
    <n v="7.05"/>
    <n v="3"/>
    <x v="0"/>
    <s v="No"/>
    <s v="Third Class"/>
    <s v="Old Age"/>
    <s v="Male"/>
  </r>
  <r>
    <n v="613"/>
    <n v="1"/>
    <n v="3"/>
    <n v="60"/>
    <n v="1"/>
    <n v="0"/>
    <n v="15.5"/>
    <n v="2"/>
    <x v="2"/>
    <s v="Yes"/>
    <s v="Third Class"/>
    <s v="Old Age"/>
    <s v="Female"/>
  </r>
  <r>
    <n v="614"/>
    <n v="0"/>
    <n v="3"/>
    <n v="60"/>
    <n v="0"/>
    <n v="0"/>
    <n v="7.75"/>
    <n v="2"/>
    <x v="2"/>
    <s v="No"/>
    <s v="Third Class"/>
    <s v="Old Age"/>
    <s v="Male"/>
  </r>
  <r>
    <n v="615"/>
    <n v="0"/>
    <n v="3"/>
    <n v="35"/>
    <n v="0"/>
    <n v="0"/>
    <n v="8.0500000000000007"/>
    <n v="3"/>
    <x v="0"/>
    <s v="No"/>
    <s v="Third Class"/>
    <s v="Middle Aged"/>
    <s v="Male"/>
  </r>
  <r>
    <n v="616"/>
    <n v="1"/>
    <n v="2"/>
    <n v="24"/>
    <n v="1"/>
    <n v="2"/>
    <n v="65"/>
    <n v="3"/>
    <x v="0"/>
    <s v="Yes"/>
    <s v="Second Class"/>
    <s v="Young"/>
    <s v="Female"/>
  </r>
  <r>
    <n v="617"/>
    <n v="0"/>
    <n v="3"/>
    <n v="34"/>
    <n v="1"/>
    <n v="1"/>
    <n v="14.4"/>
    <n v="3"/>
    <x v="0"/>
    <s v="No"/>
    <s v="Third Class"/>
    <s v="Middle Aged"/>
    <s v="Male"/>
  </r>
  <r>
    <n v="618"/>
    <n v="0"/>
    <n v="3"/>
    <n v="26"/>
    <n v="1"/>
    <n v="0"/>
    <n v="16.100000000000001"/>
    <n v="3"/>
    <x v="0"/>
    <s v="No"/>
    <s v="Third Class"/>
    <s v="Young"/>
    <s v="Female"/>
  </r>
  <r>
    <n v="619"/>
    <n v="1"/>
    <n v="2"/>
    <n v="4"/>
    <n v="2"/>
    <n v="1"/>
    <n v="39"/>
    <n v="3"/>
    <x v="0"/>
    <s v="Yes"/>
    <s v="Second Class"/>
    <s v="Children"/>
    <s v="Female"/>
  </r>
  <r>
    <n v="620"/>
    <n v="0"/>
    <n v="2"/>
    <n v="26"/>
    <n v="0"/>
    <n v="0"/>
    <n v="10.5"/>
    <n v="3"/>
    <x v="0"/>
    <s v="No"/>
    <s v="Second Class"/>
    <s v="Young"/>
    <s v="Male"/>
  </r>
  <r>
    <n v="621"/>
    <n v="0"/>
    <n v="3"/>
    <n v="27"/>
    <n v="1"/>
    <n v="0"/>
    <n v="14.4542"/>
    <n v="1"/>
    <x v="1"/>
    <s v="No"/>
    <s v="Third Class"/>
    <s v="Young"/>
    <s v="Male"/>
  </r>
  <r>
    <n v="622"/>
    <n v="1"/>
    <n v="1"/>
    <n v="42"/>
    <n v="1"/>
    <n v="0"/>
    <n v="52.554200000000002"/>
    <n v="3"/>
    <x v="0"/>
    <s v="Yes"/>
    <s v="First Class"/>
    <s v="Middle Aged"/>
    <s v="Male"/>
  </r>
  <r>
    <n v="623"/>
    <n v="1"/>
    <n v="3"/>
    <n v="20"/>
    <n v="1"/>
    <n v="1"/>
    <n v="15.7417"/>
    <n v="1"/>
    <x v="1"/>
    <s v="Yes"/>
    <s v="Third Class"/>
    <s v="Young"/>
    <s v="Male"/>
  </r>
  <r>
    <n v="624"/>
    <n v="0"/>
    <n v="3"/>
    <n v="21"/>
    <n v="0"/>
    <n v="0"/>
    <n v="7.8541999999999996"/>
    <n v="3"/>
    <x v="0"/>
    <s v="No"/>
    <s v="Third Class"/>
    <s v="Young"/>
    <s v="Male"/>
  </r>
  <r>
    <n v="625"/>
    <n v="0"/>
    <n v="3"/>
    <n v="21"/>
    <n v="0"/>
    <n v="0"/>
    <n v="16.100000000000001"/>
    <n v="3"/>
    <x v="0"/>
    <s v="No"/>
    <s v="Third Class"/>
    <s v="Young"/>
    <s v="Male"/>
  </r>
  <r>
    <n v="626"/>
    <n v="0"/>
    <n v="1"/>
    <n v="61"/>
    <n v="0"/>
    <n v="0"/>
    <n v="32.320799999999998"/>
    <n v="3"/>
    <x v="0"/>
    <s v="No"/>
    <s v="First Class"/>
    <s v="Old Age"/>
    <s v="Male"/>
  </r>
  <r>
    <n v="627"/>
    <n v="0"/>
    <n v="2"/>
    <n v="57"/>
    <n v="0"/>
    <n v="0"/>
    <n v="12.35"/>
    <n v="2"/>
    <x v="2"/>
    <s v="No"/>
    <s v="Second Class"/>
    <s v="Seniors"/>
    <s v="Male"/>
  </r>
  <r>
    <n v="628"/>
    <n v="1"/>
    <n v="1"/>
    <n v="21"/>
    <n v="0"/>
    <n v="0"/>
    <n v="77.958299999999994"/>
    <n v="3"/>
    <x v="0"/>
    <s v="Yes"/>
    <s v="First Class"/>
    <s v="Young"/>
    <s v="Female"/>
  </r>
  <r>
    <n v="629"/>
    <n v="0"/>
    <n v="3"/>
    <n v="26"/>
    <n v="0"/>
    <n v="0"/>
    <n v="7.8958000000000004"/>
    <n v="3"/>
    <x v="0"/>
    <s v="No"/>
    <s v="Third Class"/>
    <s v="Young"/>
    <s v="Male"/>
  </r>
  <r>
    <n v="630"/>
    <n v="0"/>
    <n v="3"/>
    <n v="60"/>
    <n v="0"/>
    <n v="0"/>
    <n v="7.7332999999999998"/>
    <n v="2"/>
    <x v="2"/>
    <s v="No"/>
    <s v="Third Class"/>
    <s v="Old Age"/>
    <s v="Male"/>
  </r>
  <r>
    <n v="631"/>
    <n v="1"/>
    <n v="1"/>
    <n v="80"/>
    <n v="0"/>
    <n v="0"/>
    <n v="30"/>
    <n v="3"/>
    <x v="0"/>
    <s v="Yes"/>
    <s v="First Class"/>
    <s v="Old Age"/>
    <s v="Male"/>
  </r>
  <r>
    <n v="632"/>
    <n v="0"/>
    <n v="3"/>
    <n v="51"/>
    <n v="0"/>
    <n v="0"/>
    <n v="7.0541999999999998"/>
    <n v="3"/>
    <x v="0"/>
    <s v="No"/>
    <s v="Third Class"/>
    <s v="Seniors"/>
    <s v="Male"/>
  </r>
  <r>
    <n v="633"/>
    <n v="1"/>
    <n v="1"/>
    <n v="32"/>
    <n v="0"/>
    <n v="0"/>
    <n v="30.5"/>
    <n v="1"/>
    <x v="1"/>
    <s v="Yes"/>
    <s v="First Class"/>
    <s v="Middle Aged"/>
    <s v="Male"/>
  </r>
  <r>
    <n v="634"/>
    <n v="0"/>
    <n v="1"/>
    <n v="60"/>
    <n v="0"/>
    <n v="0"/>
    <n v="0"/>
    <n v="3"/>
    <x v="0"/>
    <s v="No"/>
    <s v="First Class"/>
    <s v="Old Age"/>
    <s v="Male"/>
  </r>
  <r>
    <n v="635"/>
    <n v="0"/>
    <n v="3"/>
    <n v="9"/>
    <n v="3"/>
    <n v="2"/>
    <n v="27.9"/>
    <n v="3"/>
    <x v="0"/>
    <s v="No"/>
    <s v="Third Class"/>
    <s v="Children"/>
    <s v="Female"/>
  </r>
  <r>
    <n v="636"/>
    <n v="1"/>
    <n v="2"/>
    <n v="28"/>
    <n v="0"/>
    <n v="0"/>
    <n v="13"/>
    <n v="3"/>
    <x v="0"/>
    <s v="Yes"/>
    <s v="Second Class"/>
    <s v="Young"/>
    <s v="Female"/>
  </r>
  <r>
    <n v="637"/>
    <n v="0"/>
    <n v="3"/>
    <n v="32"/>
    <n v="0"/>
    <n v="0"/>
    <n v="7.9249999999999998"/>
    <n v="3"/>
    <x v="0"/>
    <s v="No"/>
    <s v="Third Class"/>
    <s v="Middle Aged"/>
    <s v="Male"/>
  </r>
  <r>
    <n v="638"/>
    <n v="0"/>
    <n v="2"/>
    <n v="31"/>
    <n v="1"/>
    <n v="1"/>
    <n v="26.25"/>
    <n v="3"/>
    <x v="0"/>
    <s v="No"/>
    <s v="Second Class"/>
    <s v="Middle Aged"/>
    <s v="Male"/>
  </r>
  <r>
    <n v="639"/>
    <n v="0"/>
    <n v="3"/>
    <n v="41"/>
    <n v="0"/>
    <n v="5"/>
    <n v="39.6875"/>
    <n v="3"/>
    <x v="0"/>
    <s v="No"/>
    <s v="Third Class"/>
    <s v="Middle Aged"/>
    <s v="Female"/>
  </r>
  <r>
    <n v="640"/>
    <n v="0"/>
    <n v="3"/>
    <n v="60"/>
    <n v="1"/>
    <n v="0"/>
    <n v="16.100000000000001"/>
    <n v="3"/>
    <x v="0"/>
    <s v="No"/>
    <s v="Third Class"/>
    <s v="Old Age"/>
    <s v="Male"/>
  </r>
  <r>
    <n v="641"/>
    <n v="0"/>
    <n v="3"/>
    <n v="20"/>
    <n v="0"/>
    <n v="0"/>
    <n v="7.8541999999999996"/>
    <n v="3"/>
    <x v="0"/>
    <s v="No"/>
    <s v="Third Class"/>
    <s v="Young"/>
    <s v="Male"/>
  </r>
  <r>
    <n v="642"/>
    <n v="1"/>
    <n v="1"/>
    <n v="24"/>
    <n v="0"/>
    <n v="0"/>
    <n v="69.3"/>
    <n v="1"/>
    <x v="1"/>
    <s v="Yes"/>
    <s v="First Class"/>
    <s v="Young"/>
    <s v="Female"/>
  </r>
  <r>
    <n v="643"/>
    <n v="0"/>
    <n v="3"/>
    <n v="2"/>
    <n v="3"/>
    <n v="2"/>
    <n v="27.9"/>
    <n v="3"/>
    <x v="0"/>
    <s v="No"/>
    <s v="Third Class"/>
    <s v="Children"/>
    <s v="Female"/>
  </r>
  <r>
    <n v="644"/>
    <n v="1"/>
    <n v="3"/>
    <n v="60"/>
    <n v="0"/>
    <n v="0"/>
    <n v="56.495800000000003"/>
    <n v="3"/>
    <x v="0"/>
    <s v="Yes"/>
    <s v="Third Class"/>
    <s v="Old Age"/>
    <s v="Male"/>
  </r>
  <r>
    <n v="645"/>
    <n v="1"/>
    <n v="3"/>
    <n v="0.75"/>
    <n v="2"/>
    <n v="1"/>
    <n v="19.258299999999998"/>
    <n v="1"/>
    <x v="1"/>
    <s v="Yes"/>
    <s v="Third Class"/>
    <s v="Children"/>
    <s v="Female"/>
  </r>
  <r>
    <n v="646"/>
    <n v="1"/>
    <n v="1"/>
    <n v="48"/>
    <n v="1"/>
    <n v="0"/>
    <n v="76.729200000000006"/>
    <n v="1"/>
    <x v="1"/>
    <s v="Yes"/>
    <s v="First Class"/>
    <s v="Seniors"/>
    <s v="Male"/>
  </r>
  <r>
    <n v="647"/>
    <n v="0"/>
    <n v="3"/>
    <n v="19"/>
    <n v="0"/>
    <n v="0"/>
    <n v="7.8958000000000004"/>
    <n v="3"/>
    <x v="0"/>
    <s v="No"/>
    <s v="Third Class"/>
    <s v="Young"/>
    <s v="Male"/>
  </r>
  <r>
    <n v="648"/>
    <n v="1"/>
    <n v="1"/>
    <n v="56"/>
    <n v="0"/>
    <n v="0"/>
    <n v="35.5"/>
    <n v="1"/>
    <x v="1"/>
    <s v="Yes"/>
    <s v="First Class"/>
    <s v="Seniors"/>
    <s v="Male"/>
  </r>
  <r>
    <n v="649"/>
    <n v="0"/>
    <n v="3"/>
    <n v="60"/>
    <n v="0"/>
    <n v="0"/>
    <n v="7.55"/>
    <n v="3"/>
    <x v="0"/>
    <s v="No"/>
    <s v="Third Class"/>
    <s v="Old Age"/>
    <s v="Male"/>
  </r>
  <r>
    <n v="650"/>
    <n v="1"/>
    <n v="3"/>
    <n v="23"/>
    <n v="0"/>
    <n v="0"/>
    <n v="7.55"/>
    <n v="3"/>
    <x v="0"/>
    <s v="Yes"/>
    <s v="Third Class"/>
    <s v="Young"/>
    <s v="Female"/>
  </r>
  <r>
    <n v="651"/>
    <n v="0"/>
    <n v="3"/>
    <n v="60"/>
    <n v="0"/>
    <n v="0"/>
    <n v="7.8958000000000004"/>
    <n v="3"/>
    <x v="0"/>
    <s v="No"/>
    <s v="Third Class"/>
    <s v="Old Age"/>
    <s v="Male"/>
  </r>
  <r>
    <n v="652"/>
    <n v="1"/>
    <n v="2"/>
    <n v="18"/>
    <n v="0"/>
    <n v="1"/>
    <n v="23"/>
    <n v="3"/>
    <x v="0"/>
    <s v="Yes"/>
    <s v="Second Class"/>
    <s v="Young"/>
    <s v="Female"/>
  </r>
  <r>
    <n v="653"/>
    <n v="0"/>
    <n v="3"/>
    <n v="21"/>
    <n v="0"/>
    <n v="0"/>
    <n v="8.4332999999999991"/>
    <n v="3"/>
    <x v="0"/>
    <s v="No"/>
    <s v="Third Class"/>
    <s v="Young"/>
    <s v="Male"/>
  </r>
  <r>
    <n v="654"/>
    <n v="1"/>
    <n v="3"/>
    <n v="60"/>
    <n v="0"/>
    <n v="0"/>
    <n v="7.8292000000000002"/>
    <n v="2"/>
    <x v="2"/>
    <s v="Yes"/>
    <s v="Third Class"/>
    <s v="Old Age"/>
    <s v="Female"/>
  </r>
  <r>
    <n v="655"/>
    <n v="0"/>
    <n v="3"/>
    <n v="18"/>
    <n v="0"/>
    <n v="0"/>
    <n v="6.75"/>
    <n v="2"/>
    <x v="2"/>
    <s v="No"/>
    <s v="Third Class"/>
    <s v="Young"/>
    <s v="Female"/>
  </r>
  <r>
    <n v="656"/>
    <n v="0"/>
    <n v="2"/>
    <n v="24"/>
    <n v="2"/>
    <n v="0"/>
    <n v="73.5"/>
    <n v="3"/>
    <x v="0"/>
    <s v="No"/>
    <s v="Second Class"/>
    <s v="Young"/>
    <s v="Male"/>
  </r>
  <r>
    <n v="657"/>
    <n v="0"/>
    <n v="3"/>
    <n v="60"/>
    <n v="0"/>
    <n v="0"/>
    <n v="7.8958000000000004"/>
    <n v="3"/>
    <x v="0"/>
    <s v="No"/>
    <s v="Third Class"/>
    <s v="Old Age"/>
    <s v="Male"/>
  </r>
  <r>
    <n v="658"/>
    <n v="0"/>
    <n v="3"/>
    <n v="32"/>
    <n v="1"/>
    <n v="1"/>
    <n v="15.5"/>
    <n v="2"/>
    <x v="2"/>
    <s v="No"/>
    <s v="Third Class"/>
    <s v="Middle Aged"/>
    <s v="Female"/>
  </r>
  <r>
    <n v="659"/>
    <n v="0"/>
    <n v="2"/>
    <n v="23"/>
    <n v="0"/>
    <n v="0"/>
    <n v="13"/>
    <n v="3"/>
    <x v="0"/>
    <s v="No"/>
    <s v="Second Class"/>
    <s v="Young"/>
    <s v="Male"/>
  </r>
  <r>
    <n v="660"/>
    <n v="0"/>
    <n v="1"/>
    <n v="58"/>
    <n v="0"/>
    <n v="2"/>
    <n v="113.27500000000001"/>
    <n v="1"/>
    <x v="1"/>
    <s v="No"/>
    <s v="First Class"/>
    <s v="Seniors"/>
    <s v="Male"/>
  </r>
  <r>
    <n v="661"/>
    <n v="1"/>
    <n v="1"/>
    <n v="50"/>
    <n v="2"/>
    <n v="0"/>
    <n v="133.65"/>
    <n v="3"/>
    <x v="0"/>
    <s v="Yes"/>
    <s v="First Class"/>
    <s v="Seniors"/>
    <s v="Male"/>
  </r>
  <r>
    <n v="662"/>
    <n v="0"/>
    <n v="3"/>
    <n v="40"/>
    <n v="0"/>
    <n v="0"/>
    <n v="7.2249999999999996"/>
    <n v="1"/>
    <x v="1"/>
    <s v="No"/>
    <s v="Third Class"/>
    <s v="Middle Aged"/>
    <s v="Male"/>
  </r>
  <r>
    <n v="663"/>
    <n v="0"/>
    <n v="1"/>
    <n v="47"/>
    <n v="0"/>
    <n v="0"/>
    <n v="25.587499999999999"/>
    <n v="3"/>
    <x v="0"/>
    <s v="No"/>
    <s v="First Class"/>
    <s v="Seniors"/>
    <s v="Male"/>
  </r>
  <r>
    <n v="664"/>
    <n v="0"/>
    <n v="3"/>
    <n v="36"/>
    <n v="0"/>
    <n v="0"/>
    <n v="7.4958"/>
    <n v="3"/>
    <x v="0"/>
    <s v="No"/>
    <s v="Third Class"/>
    <s v="Middle Aged"/>
    <s v="Male"/>
  </r>
  <r>
    <n v="665"/>
    <n v="1"/>
    <n v="3"/>
    <n v="20"/>
    <n v="1"/>
    <n v="0"/>
    <n v="7.9249999999999998"/>
    <n v="3"/>
    <x v="0"/>
    <s v="Yes"/>
    <s v="Third Class"/>
    <s v="Young"/>
    <s v="Male"/>
  </r>
  <r>
    <n v="666"/>
    <n v="0"/>
    <n v="2"/>
    <n v="32"/>
    <n v="2"/>
    <n v="0"/>
    <n v="73.5"/>
    <n v="3"/>
    <x v="0"/>
    <s v="No"/>
    <s v="Second Class"/>
    <s v="Middle Aged"/>
    <s v="Male"/>
  </r>
  <r>
    <n v="667"/>
    <n v="0"/>
    <n v="2"/>
    <n v="25"/>
    <n v="0"/>
    <n v="0"/>
    <n v="13"/>
    <n v="3"/>
    <x v="0"/>
    <s v="No"/>
    <s v="Second Class"/>
    <s v="Young"/>
    <s v="Male"/>
  </r>
  <r>
    <n v="668"/>
    <n v="0"/>
    <n v="3"/>
    <n v="60"/>
    <n v="0"/>
    <n v="0"/>
    <n v="7.7750000000000004"/>
    <n v="3"/>
    <x v="0"/>
    <s v="No"/>
    <s v="Third Class"/>
    <s v="Old Age"/>
    <s v="Male"/>
  </r>
  <r>
    <n v="669"/>
    <n v="0"/>
    <n v="3"/>
    <n v="43"/>
    <n v="0"/>
    <n v="0"/>
    <n v="8.0500000000000007"/>
    <n v="3"/>
    <x v="0"/>
    <s v="No"/>
    <s v="Third Class"/>
    <s v="Middle Aged"/>
    <s v="Male"/>
  </r>
  <r>
    <n v="670"/>
    <n v="1"/>
    <n v="1"/>
    <n v="60"/>
    <n v="1"/>
    <n v="0"/>
    <n v="52"/>
    <n v="3"/>
    <x v="0"/>
    <s v="Yes"/>
    <s v="First Class"/>
    <s v="Old Age"/>
    <s v="Female"/>
  </r>
  <r>
    <n v="671"/>
    <n v="1"/>
    <n v="2"/>
    <n v="40"/>
    <n v="1"/>
    <n v="1"/>
    <n v="39"/>
    <n v="3"/>
    <x v="0"/>
    <s v="Yes"/>
    <s v="Second Class"/>
    <s v="Middle Aged"/>
    <s v="Female"/>
  </r>
  <r>
    <n v="672"/>
    <n v="0"/>
    <n v="1"/>
    <n v="31"/>
    <n v="1"/>
    <n v="0"/>
    <n v="52"/>
    <n v="3"/>
    <x v="0"/>
    <s v="No"/>
    <s v="First Class"/>
    <s v="Middle Aged"/>
    <s v="Male"/>
  </r>
  <r>
    <n v="673"/>
    <n v="0"/>
    <n v="2"/>
    <n v="70"/>
    <n v="0"/>
    <n v="0"/>
    <n v="10.5"/>
    <n v="3"/>
    <x v="0"/>
    <s v="No"/>
    <s v="Second Class"/>
    <s v="Old Age"/>
    <s v="Male"/>
  </r>
  <r>
    <n v="674"/>
    <n v="1"/>
    <n v="2"/>
    <n v="31"/>
    <n v="0"/>
    <n v="0"/>
    <n v="13"/>
    <n v="3"/>
    <x v="0"/>
    <s v="Yes"/>
    <s v="Second Class"/>
    <s v="Middle Aged"/>
    <s v="Male"/>
  </r>
  <r>
    <n v="675"/>
    <n v="0"/>
    <n v="2"/>
    <n v="60"/>
    <n v="0"/>
    <n v="0"/>
    <n v="0"/>
    <n v="3"/>
    <x v="0"/>
    <s v="No"/>
    <s v="Second Class"/>
    <s v="Old Age"/>
    <s v="Male"/>
  </r>
  <r>
    <n v="676"/>
    <n v="0"/>
    <n v="3"/>
    <n v="18"/>
    <n v="0"/>
    <n v="0"/>
    <n v="7.7750000000000004"/>
    <n v="3"/>
    <x v="0"/>
    <s v="No"/>
    <s v="Third Class"/>
    <s v="Young"/>
    <s v="Male"/>
  </r>
  <r>
    <n v="677"/>
    <n v="0"/>
    <n v="3"/>
    <n v="24.5"/>
    <n v="0"/>
    <n v="0"/>
    <n v="8.0500000000000007"/>
    <n v="3"/>
    <x v="0"/>
    <s v="No"/>
    <s v="Third Class"/>
    <s v="Young"/>
    <s v="Male"/>
  </r>
  <r>
    <n v="678"/>
    <n v="1"/>
    <n v="3"/>
    <n v="18"/>
    <n v="0"/>
    <n v="0"/>
    <n v="9.8416999999999994"/>
    <n v="3"/>
    <x v="0"/>
    <s v="Yes"/>
    <s v="Third Class"/>
    <s v="Young"/>
    <s v="Female"/>
  </r>
  <r>
    <n v="679"/>
    <n v="0"/>
    <n v="3"/>
    <n v="43"/>
    <n v="1"/>
    <n v="6"/>
    <n v="46.9"/>
    <n v="3"/>
    <x v="0"/>
    <s v="No"/>
    <s v="Third Class"/>
    <s v="Middle Aged"/>
    <s v="Female"/>
  </r>
  <r>
    <n v="680"/>
    <n v="1"/>
    <n v="1"/>
    <n v="36"/>
    <n v="0"/>
    <n v="1"/>
    <n v="512.32920000000001"/>
    <n v="1"/>
    <x v="1"/>
    <s v="Yes"/>
    <s v="First Class"/>
    <s v="Middle Aged"/>
    <s v="Male"/>
  </r>
  <r>
    <n v="681"/>
    <n v="0"/>
    <n v="3"/>
    <n v="60"/>
    <n v="0"/>
    <n v="0"/>
    <n v="8.1374999999999993"/>
    <n v="2"/>
    <x v="2"/>
    <s v="No"/>
    <s v="Third Class"/>
    <s v="Old Age"/>
    <s v="Female"/>
  </r>
  <r>
    <n v="682"/>
    <n v="1"/>
    <n v="1"/>
    <n v="27"/>
    <n v="0"/>
    <n v="0"/>
    <n v="76.729200000000006"/>
    <n v="1"/>
    <x v="1"/>
    <s v="Yes"/>
    <s v="First Class"/>
    <s v="Young"/>
    <s v="Male"/>
  </r>
  <r>
    <n v="683"/>
    <n v="0"/>
    <n v="3"/>
    <n v="20"/>
    <n v="0"/>
    <n v="0"/>
    <n v="9.2249999999999996"/>
    <n v="3"/>
    <x v="0"/>
    <s v="No"/>
    <s v="Third Class"/>
    <s v="Young"/>
    <s v="Male"/>
  </r>
  <r>
    <n v="684"/>
    <n v="0"/>
    <n v="3"/>
    <n v="14"/>
    <n v="5"/>
    <n v="2"/>
    <n v="46.9"/>
    <n v="3"/>
    <x v="0"/>
    <s v="No"/>
    <s v="Third Class"/>
    <s v="Teenagers"/>
    <s v="Male"/>
  </r>
  <r>
    <n v="685"/>
    <n v="0"/>
    <n v="2"/>
    <n v="60"/>
    <n v="1"/>
    <n v="1"/>
    <n v="39"/>
    <n v="3"/>
    <x v="0"/>
    <s v="No"/>
    <s v="Second Class"/>
    <s v="Old Age"/>
    <s v="Male"/>
  </r>
  <r>
    <n v="686"/>
    <n v="0"/>
    <n v="2"/>
    <n v="25"/>
    <n v="1"/>
    <n v="2"/>
    <n v="41.5792"/>
    <n v="1"/>
    <x v="1"/>
    <s v="No"/>
    <s v="Second Class"/>
    <s v="Young"/>
    <s v="Male"/>
  </r>
  <r>
    <n v="687"/>
    <n v="0"/>
    <n v="3"/>
    <n v="14"/>
    <n v="4"/>
    <n v="1"/>
    <n v="39.6875"/>
    <n v="3"/>
    <x v="0"/>
    <s v="No"/>
    <s v="Third Class"/>
    <s v="Teenagers"/>
    <s v="Male"/>
  </r>
  <r>
    <n v="688"/>
    <n v="0"/>
    <n v="3"/>
    <n v="19"/>
    <n v="0"/>
    <n v="0"/>
    <n v="10.1708"/>
    <n v="3"/>
    <x v="0"/>
    <s v="No"/>
    <s v="Third Class"/>
    <s v="Young"/>
    <s v="Male"/>
  </r>
  <r>
    <n v="689"/>
    <n v="0"/>
    <n v="3"/>
    <n v="18"/>
    <n v="0"/>
    <n v="0"/>
    <n v="7.7957999999999998"/>
    <n v="3"/>
    <x v="0"/>
    <s v="No"/>
    <s v="Third Class"/>
    <s v="Young"/>
    <s v="Male"/>
  </r>
  <r>
    <n v="690"/>
    <n v="1"/>
    <n v="1"/>
    <n v="15"/>
    <n v="0"/>
    <n v="1"/>
    <n v="211.33750000000001"/>
    <n v="3"/>
    <x v="0"/>
    <s v="Yes"/>
    <s v="First Class"/>
    <s v="Teenagers"/>
    <s v="Female"/>
  </r>
  <r>
    <n v="691"/>
    <n v="1"/>
    <n v="1"/>
    <n v="31"/>
    <n v="1"/>
    <n v="0"/>
    <n v="57"/>
    <n v="3"/>
    <x v="0"/>
    <s v="Yes"/>
    <s v="First Class"/>
    <s v="Middle Aged"/>
    <s v="Male"/>
  </r>
  <r>
    <n v="692"/>
    <n v="1"/>
    <n v="3"/>
    <n v="4"/>
    <n v="0"/>
    <n v="1"/>
    <n v="13.416700000000001"/>
    <n v="1"/>
    <x v="1"/>
    <s v="Yes"/>
    <s v="Third Class"/>
    <s v="Children"/>
    <s v="Female"/>
  </r>
  <r>
    <n v="693"/>
    <n v="1"/>
    <n v="3"/>
    <n v="60"/>
    <n v="0"/>
    <n v="0"/>
    <n v="56.495800000000003"/>
    <n v="3"/>
    <x v="0"/>
    <s v="Yes"/>
    <s v="Third Class"/>
    <s v="Old Age"/>
    <s v="Male"/>
  </r>
  <r>
    <n v="694"/>
    <n v="0"/>
    <n v="3"/>
    <n v="25"/>
    <n v="0"/>
    <n v="0"/>
    <n v="7.2249999999999996"/>
    <n v="1"/>
    <x v="1"/>
    <s v="No"/>
    <s v="Third Class"/>
    <s v="Young"/>
    <s v="Male"/>
  </r>
  <r>
    <n v="695"/>
    <n v="0"/>
    <n v="1"/>
    <n v="60"/>
    <n v="0"/>
    <n v="0"/>
    <n v="26.55"/>
    <n v="3"/>
    <x v="0"/>
    <s v="No"/>
    <s v="First Class"/>
    <s v="Old Age"/>
    <s v="Male"/>
  </r>
  <r>
    <n v="696"/>
    <n v="0"/>
    <n v="2"/>
    <n v="52"/>
    <n v="0"/>
    <n v="0"/>
    <n v="13.5"/>
    <n v="3"/>
    <x v="0"/>
    <s v="No"/>
    <s v="Second Class"/>
    <s v="Seniors"/>
    <s v="Male"/>
  </r>
  <r>
    <n v="697"/>
    <n v="0"/>
    <n v="3"/>
    <n v="44"/>
    <n v="0"/>
    <n v="0"/>
    <n v="8.0500000000000007"/>
    <n v="3"/>
    <x v="0"/>
    <s v="No"/>
    <s v="Third Class"/>
    <s v="Middle Aged"/>
    <s v="Male"/>
  </r>
  <r>
    <n v="698"/>
    <n v="1"/>
    <n v="3"/>
    <n v="60"/>
    <n v="0"/>
    <n v="0"/>
    <n v="7.7332999999999998"/>
    <n v="2"/>
    <x v="2"/>
    <s v="Yes"/>
    <s v="Third Class"/>
    <s v="Old Age"/>
    <s v="Female"/>
  </r>
  <r>
    <n v="699"/>
    <n v="0"/>
    <n v="1"/>
    <n v="49"/>
    <n v="1"/>
    <n v="1"/>
    <n v="110.88330000000001"/>
    <n v="1"/>
    <x v="1"/>
    <s v="No"/>
    <s v="First Class"/>
    <s v="Seniors"/>
    <s v="Male"/>
  </r>
  <r>
    <n v="700"/>
    <n v="0"/>
    <n v="3"/>
    <n v="42"/>
    <n v="0"/>
    <n v="0"/>
    <n v="7.65"/>
    <n v="3"/>
    <x v="0"/>
    <s v="No"/>
    <s v="Third Class"/>
    <s v="Middle Aged"/>
    <s v="Male"/>
  </r>
  <r>
    <n v="701"/>
    <n v="1"/>
    <n v="1"/>
    <n v="18"/>
    <n v="1"/>
    <n v="0"/>
    <n v="227.52500000000001"/>
    <n v="1"/>
    <x v="1"/>
    <s v="Yes"/>
    <s v="First Class"/>
    <s v="Young"/>
    <s v="Female"/>
  </r>
  <r>
    <n v="702"/>
    <n v="1"/>
    <n v="1"/>
    <n v="35"/>
    <n v="0"/>
    <n v="0"/>
    <n v="26.287500000000001"/>
    <n v="3"/>
    <x v="0"/>
    <s v="Yes"/>
    <s v="First Class"/>
    <s v="Middle Aged"/>
    <s v="Male"/>
  </r>
  <r>
    <n v="703"/>
    <n v="0"/>
    <n v="3"/>
    <n v="18"/>
    <n v="0"/>
    <n v="1"/>
    <n v="14.4542"/>
    <n v="1"/>
    <x v="1"/>
    <s v="No"/>
    <s v="Third Class"/>
    <s v="Young"/>
    <s v="Female"/>
  </r>
  <r>
    <n v="704"/>
    <n v="0"/>
    <n v="3"/>
    <n v="25"/>
    <n v="0"/>
    <n v="0"/>
    <n v="7.7416999999999998"/>
    <n v="2"/>
    <x v="2"/>
    <s v="No"/>
    <s v="Third Class"/>
    <s v="Young"/>
    <s v="Male"/>
  </r>
  <r>
    <n v="705"/>
    <n v="0"/>
    <n v="3"/>
    <n v="26"/>
    <n v="1"/>
    <n v="0"/>
    <n v="7.8541999999999996"/>
    <n v="3"/>
    <x v="0"/>
    <s v="No"/>
    <s v="Third Class"/>
    <s v="Young"/>
    <s v="Male"/>
  </r>
  <r>
    <n v="706"/>
    <n v="0"/>
    <n v="2"/>
    <n v="39"/>
    <n v="0"/>
    <n v="0"/>
    <n v="26"/>
    <n v="3"/>
    <x v="0"/>
    <s v="No"/>
    <s v="Second Class"/>
    <s v="Middle Aged"/>
    <s v="Male"/>
  </r>
  <r>
    <n v="707"/>
    <n v="1"/>
    <n v="2"/>
    <n v="45"/>
    <n v="0"/>
    <n v="0"/>
    <n v="13.5"/>
    <n v="3"/>
    <x v="0"/>
    <s v="Yes"/>
    <s v="Second Class"/>
    <s v="Seniors"/>
    <s v="Female"/>
  </r>
  <r>
    <n v="708"/>
    <n v="1"/>
    <n v="1"/>
    <n v="42"/>
    <n v="0"/>
    <n v="0"/>
    <n v="26.287500000000001"/>
    <n v="3"/>
    <x v="0"/>
    <s v="Yes"/>
    <s v="First Class"/>
    <s v="Middle Aged"/>
    <s v="Male"/>
  </r>
  <r>
    <n v="709"/>
    <n v="1"/>
    <n v="1"/>
    <n v="22"/>
    <n v="0"/>
    <n v="0"/>
    <n v="151.55000000000001"/>
    <n v="3"/>
    <x v="0"/>
    <s v="Yes"/>
    <s v="First Class"/>
    <s v="Young"/>
    <s v="Female"/>
  </r>
  <r>
    <n v="710"/>
    <n v="1"/>
    <n v="3"/>
    <n v="60"/>
    <n v="1"/>
    <n v="1"/>
    <n v="15.245799999999999"/>
    <n v="1"/>
    <x v="1"/>
    <s v="Yes"/>
    <s v="Third Class"/>
    <s v="Old Age"/>
    <s v="Male"/>
  </r>
  <r>
    <n v="711"/>
    <n v="1"/>
    <n v="1"/>
    <n v="24"/>
    <n v="0"/>
    <n v="0"/>
    <n v="49.504199999999997"/>
    <n v="1"/>
    <x v="1"/>
    <s v="Yes"/>
    <s v="First Class"/>
    <s v="Young"/>
    <s v="Female"/>
  </r>
  <r>
    <n v="712"/>
    <n v="0"/>
    <n v="1"/>
    <n v="60"/>
    <n v="0"/>
    <n v="0"/>
    <n v="26.55"/>
    <n v="3"/>
    <x v="0"/>
    <s v="No"/>
    <s v="First Class"/>
    <s v="Old Age"/>
    <s v="Male"/>
  </r>
  <r>
    <n v="713"/>
    <n v="1"/>
    <n v="1"/>
    <n v="48"/>
    <n v="1"/>
    <n v="0"/>
    <n v="52"/>
    <n v="3"/>
    <x v="0"/>
    <s v="Yes"/>
    <s v="First Class"/>
    <s v="Seniors"/>
    <s v="Male"/>
  </r>
  <r>
    <n v="714"/>
    <n v="0"/>
    <n v="3"/>
    <n v="29"/>
    <n v="0"/>
    <n v="0"/>
    <n v="9.4832999999999998"/>
    <n v="3"/>
    <x v="0"/>
    <s v="No"/>
    <s v="Third Class"/>
    <s v="Young"/>
    <s v="Male"/>
  </r>
  <r>
    <n v="715"/>
    <n v="0"/>
    <n v="2"/>
    <n v="52"/>
    <n v="0"/>
    <n v="0"/>
    <n v="13"/>
    <n v="3"/>
    <x v="0"/>
    <s v="No"/>
    <s v="Second Class"/>
    <s v="Seniors"/>
    <s v="Male"/>
  </r>
  <r>
    <n v="716"/>
    <n v="0"/>
    <n v="3"/>
    <n v="19"/>
    <n v="0"/>
    <n v="0"/>
    <n v="7.65"/>
    <n v="3"/>
    <x v="0"/>
    <s v="No"/>
    <s v="Third Class"/>
    <s v="Young"/>
    <s v="Male"/>
  </r>
  <r>
    <n v="717"/>
    <n v="1"/>
    <n v="1"/>
    <n v="38"/>
    <n v="0"/>
    <n v="0"/>
    <n v="227.52500000000001"/>
    <n v="1"/>
    <x v="1"/>
    <s v="Yes"/>
    <s v="First Class"/>
    <s v="Middle Aged"/>
    <s v="Female"/>
  </r>
  <r>
    <n v="718"/>
    <n v="1"/>
    <n v="2"/>
    <n v="27"/>
    <n v="0"/>
    <n v="0"/>
    <n v="10.5"/>
    <n v="3"/>
    <x v="0"/>
    <s v="Yes"/>
    <s v="Second Class"/>
    <s v="Young"/>
    <s v="Female"/>
  </r>
  <r>
    <n v="719"/>
    <n v="0"/>
    <n v="3"/>
    <n v="60"/>
    <n v="0"/>
    <n v="0"/>
    <n v="15.5"/>
    <n v="2"/>
    <x v="2"/>
    <s v="No"/>
    <s v="Third Class"/>
    <s v="Old Age"/>
    <s v="Male"/>
  </r>
  <r>
    <n v="720"/>
    <n v="0"/>
    <n v="3"/>
    <n v="33"/>
    <n v="0"/>
    <n v="0"/>
    <n v="7.7750000000000004"/>
    <n v="3"/>
    <x v="0"/>
    <s v="No"/>
    <s v="Third Class"/>
    <s v="Middle Aged"/>
    <s v="Male"/>
  </r>
  <r>
    <n v="721"/>
    <n v="1"/>
    <n v="2"/>
    <n v="6"/>
    <n v="0"/>
    <n v="1"/>
    <n v="33"/>
    <n v="3"/>
    <x v="0"/>
    <s v="Yes"/>
    <s v="Second Class"/>
    <s v="Children"/>
    <s v="Female"/>
  </r>
  <r>
    <n v="722"/>
    <n v="0"/>
    <n v="3"/>
    <n v="17"/>
    <n v="1"/>
    <n v="0"/>
    <n v="7.0541999999999998"/>
    <n v="3"/>
    <x v="0"/>
    <s v="No"/>
    <s v="Third Class"/>
    <s v="Teenagers"/>
    <s v="Male"/>
  </r>
  <r>
    <n v="723"/>
    <n v="0"/>
    <n v="2"/>
    <n v="34"/>
    <n v="0"/>
    <n v="0"/>
    <n v="13"/>
    <n v="3"/>
    <x v="0"/>
    <s v="No"/>
    <s v="Second Class"/>
    <s v="Middle Aged"/>
    <s v="Male"/>
  </r>
  <r>
    <n v="724"/>
    <n v="0"/>
    <n v="2"/>
    <n v="50"/>
    <n v="0"/>
    <n v="0"/>
    <n v="13"/>
    <n v="3"/>
    <x v="0"/>
    <s v="No"/>
    <s v="Second Class"/>
    <s v="Seniors"/>
    <s v="Male"/>
  </r>
  <r>
    <n v="725"/>
    <n v="1"/>
    <n v="1"/>
    <n v="27"/>
    <n v="1"/>
    <n v="0"/>
    <n v="53.1"/>
    <n v="3"/>
    <x v="0"/>
    <s v="Yes"/>
    <s v="First Class"/>
    <s v="Young"/>
    <s v="Male"/>
  </r>
  <r>
    <n v="726"/>
    <n v="0"/>
    <n v="3"/>
    <n v="20"/>
    <n v="0"/>
    <n v="0"/>
    <n v="8.6624999999999996"/>
    <n v="3"/>
    <x v="0"/>
    <s v="No"/>
    <s v="Third Class"/>
    <s v="Young"/>
    <s v="Male"/>
  </r>
  <r>
    <n v="727"/>
    <n v="1"/>
    <n v="2"/>
    <n v="30"/>
    <n v="3"/>
    <n v="0"/>
    <n v="21"/>
    <n v="3"/>
    <x v="0"/>
    <s v="Yes"/>
    <s v="Second Class"/>
    <s v="Middle Aged"/>
    <s v="Female"/>
  </r>
  <r>
    <n v="728"/>
    <n v="1"/>
    <n v="3"/>
    <n v="60"/>
    <n v="0"/>
    <n v="0"/>
    <n v="7.7374999999999998"/>
    <n v="2"/>
    <x v="2"/>
    <s v="Yes"/>
    <s v="Third Class"/>
    <s v="Old Age"/>
    <s v="Female"/>
  </r>
  <r>
    <n v="729"/>
    <n v="0"/>
    <n v="2"/>
    <n v="25"/>
    <n v="1"/>
    <n v="0"/>
    <n v="26"/>
    <n v="3"/>
    <x v="0"/>
    <s v="No"/>
    <s v="Second Class"/>
    <s v="Young"/>
    <s v="Male"/>
  </r>
  <r>
    <n v="730"/>
    <n v="0"/>
    <n v="3"/>
    <n v="25"/>
    <n v="1"/>
    <n v="0"/>
    <n v="7.9249999999999998"/>
    <n v="3"/>
    <x v="0"/>
    <s v="No"/>
    <s v="Third Class"/>
    <s v="Young"/>
    <s v="Female"/>
  </r>
  <r>
    <n v="731"/>
    <n v="1"/>
    <n v="1"/>
    <n v="29"/>
    <n v="0"/>
    <n v="0"/>
    <n v="211.33750000000001"/>
    <n v="3"/>
    <x v="0"/>
    <s v="Yes"/>
    <s v="First Class"/>
    <s v="Young"/>
    <s v="Female"/>
  </r>
  <r>
    <n v="732"/>
    <n v="0"/>
    <n v="3"/>
    <n v="11"/>
    <n v="0"/>
    <n v="0"/>
    <n v="18.787500000000001"/>
    <n v="1"/>
    <x v="1"/>
    <s v="No"/>
    <s v="Third Class"/>
    <s v="Children"/>
    <s v="Male"/>
  </r>
  <r>
    <n v="733"/>
    <n v="0"/>
    <n v="2"/>
    <n v="60"/>
    <n v="0"/>
    <n v="0"/>
    <n v="0"/>
    <n v="3"/>
    <x v="0"/>
    <s v="No"/>
    <s v="Second Class"/>
    <s v="Old Age"/>
    <s v="Male"/>
  </r>
  <r>
    <n v="734"/>
    <n v="0"/>
    <n v="2"/>
    <n v="23"/>
    <n v="0"/>
    <n v="0"/>
    <n v="13"/>
    <n v="3"/>
    <x v="0"/>
    <s v="No"/>
    <s v="Second Class"/>
    <s v="Young"/>
    <s v="Male"/>
  </r>
  <r>
    <n v="735"/>
    <n v="0"/>
    <n v="2"/>
    <n v="23"/>
    <n v="0"/>
    <n v="0"/>
    <n v="13"/>
    <n v="3"/>
    <x v="0"/>
    <s v="No"/>
    <s v="Second Class"/>
    <s v="Young"/>
    <s v="Male"/>
  </r>
  <r>
    <n v="736"/>
    <n v="0"/>
    <n v="3"/>
    <n v="28.5"/>
    <n v="0"/>
    <n v="0"/>
    <n v="16.100000000000001"/>
    <n v="3"/>
    <x v="0"/>
    <s v="No"/>
    <s v="Third Class"/>
    <s v="Young"/>
    <s v="Male"/>
  </r>
  <r>
    <n v="737"/>
    <n v="0"/>
    <n v="3"/>
    <n v="48"/>
    <n v="1"/>
    <n v="3"/>
    <n v="34.375"/>
    <n v="3"/>
    <x v="0"/>
    <s v="No"/>
    <s v="Third Class"/>
    <s v="Seniors"/>
    <s v="Female"/>
  </r>
  <r>
    <n v="738"/>
    <n v="1"/>
    <n v="1"/>
    <n v="35"/>
    <n v="0"/>
    <n v="0"/>
    <n v="512.32920000000001"/>
    <n v="1"/>
    <x v="1"/>
    <s v="Yes"/>
    <s v="First Class"/>
    <s v="Middle Aged"/>
    <s v="Male"/>
  </r>
  <r>
    <n v="739"/>
    <n v="0"/>
    <n v="3"/>
    <n v="60"/>
    <n v="0"/>
    <n v="0"/>
    <n v="7.8958000000000004"/>
    <n v="3"/>
    <x v="0"/>
    <s v="No"/>
    <s v="Third Class"/>
    <s v="Old Age"/>
    <s v="Male"/>
  </r>
  <r>
    <n v="740"/>
    <n v="0"/>
    <n v="3"/>
    <n v="60"/>
    <n v="0"/>
    <n v="0"/>
    <n v="7.8958000000000004"/>
    <n v="3"/>
    <x v="0"/>
    <s v="No"/>
    <s v="Third Class"/>
    <s v="Old Age"/>
    <s v="Male"/>
  </r>
  <r>
    <n v="741"/>
    <n v="1"/>
    <n v="1"/>
    <n v="60"/>
    <n v="0"/>
    <n v="0"/>
    <n v="30"/>
    <n v="3"/>
    <x v="0"/>
    <s v="Yes"/>
    <s v="First Class"/>
    <s v="Old Age"/>
    <s v="Male"/>
  </r>
  <r>
    <n v="742"/>
    <n v="0"/>
    <n v="1"/>
    <n v="36"/>
    <n v="1"/>
    <n v="0"/>
    <n v="78.849999999999994"/>
    <n v="3"/>
    <x v="0"/>
    <s v="No"/>
    <s v="First Class"/>
    <s v="Middle Aged"/>
    <s v="Male"/>
  </r>
  <r>
    <n v="743"/>
    <n v="1"/>
    <n v="1"/>
    <n v="21"/>
    <n v="2"/>
    <n v="2"/>
    <n v="262.375"/>
    <n v="1"/>
    <x v="1"/>
    <s v="Yes"/>
    <s v="First Class"/>
    <s v="Young"/>
    <s v="Female"/>
  </r>
  <r>
    <n v="744"/>
    <n v="0"/>
    <n v="3"/>
    <n v="24"/>
    <n v="1"/>
    <n v="0"/>
    <n v="16.100000000000001"/>
    <n v="3"/>
    <x v="0"/>
    <s v="No"/>
    <s v="Third Class"/>
    <s v="Young"/>
    <s v="Male"/>
  </r>
  <r>
    <n v="745"/>
    <n v="1"/>
    <n v="3"/>
    <n v="31"/>
    <n v="0"/>
    <n v="0"/>
    <n v="7.9249999999999998"/>
    <n v="3"/>
    <x v="0"/>
    <s v="Yes"/>
    <s v="Third Class"/>
    <s v="Middle Aged"/>
    <s v="Male"/>
  </r>
  <r>
    <n v="746"/>
    <n v="0"/>
    <n v="1"/>
    <n v="70"/>
    <n v="1"/>
    <n v="1"/>
    <n v="71"/>
    <n v="3"/>
    <x v="0"/>
    <s v="No"/>
    <s v="First Class"/>
    <s v="Old Age"/>
    <s v="Male"/>
  </r>
  <r>
    <n v="747"/>
    <n v="0"/>
    <n v="3"/>
    <n v="16"/>
    <n v="1"/>
    <n v="1"/>
    <n v="20.25"/>
    <n v="3"/>
    <x v="0"/>
    <s v="No"/>
    <s v="Third Class"/>
    <s v="Teenagers"/>
    <s v="Male"/>
  </r>
  <r>
    <n v="748"/>
    <n v="1"/>
    <n v="2"/>
    <n v="30"/>
    <n v="0"/>
    <n v="0"/>
    <n v="13"/>
    <n v="3"/>
    <x v="0"/>
    <s v="Yes"/>
    <s v="Second Class"/>
    <s v="Middle Aged"/>
    <s v="Female"/>
  </r>
  <r>
    <n v="749"/>
    <n v="0"/>
    <n v="1"/>
    <n v="19"/>
    <n v="1"/>
    <n v="0"/>
    <n v="53.1"/>
    <n v="3"/>
    <x v="0"/>
    <s v="No"/>
    <s v="First Class"/>
    <s v="Young"/>
    <s v="Male"/>
  </r>
  <r>
    <n v="750"/>
    <n v="0"/>
    <n v="3"/>
    <n v="31"/>
    <n v="0"/>
    <n v="0"/>
    <n v="7.75"/>
    <n v="2"/>
    <x v="2"/>
    <s v="No"/>
    <s v="Third Class"/>
    <s v="Middle Aged"/>
    <s v="Male"/>
  </r>
  <r>
    <n v="751"/>
    <n v="1"/>
    <n v="2"/>
    <n v="4"/>
    <n v="1"/>
    <n v="1"/>
    <n v="23"/>
    <n v="3"/>
    <x v="0"/>
    <s v="Yes"/>
    <s v="Second Class"/>
    <s v="Children"/>
    <s v="Female"/>
  </r>
  <r>
    <n v="752"/>
    <n v="1"/>
    <n v="3"/>
    <n v="6"/>
    <n v="0"/>
    <n v="1"/>
    <n v="12.475"/>
    <n v="3"/>
    <x v="0"/>
    <s v="Yes"/>
    <s v="Third Class"/>
    <s v="Children"/>
    <s v="Male"/>
  </r>
  <r>
    <n v="753"/>
    <n v="0"/>
    <n v="3"/>
    <n v="33"/>
    <n v="0"/>
    <n v="0"/>
    <n v="9.5"/>
    <n v="3"/>
    <x v="0"/>
    <s v="No"/>
    <s v="Third Class"/>
    <s v="Middle Aged"/>
    <s v="Male"/>
  </r>
  <r>
    <n v="754"/>
    <n v="0"/>
    <n v="3"/>
    <n v="23"/>
    <n v="0"/>
    <n v="0"/>
    <n v="7.8958000000000004"/>
    <n v="3"/>
    <x v="0"/>
    <s v="No"/>
    <s v="Third Class"/>
    <s v="Young"/>
    <s v="Male"/>
  </r>
  <r>
    <n v="755"/>
    <n v="1"/>
    <n v="2"/>
    <n v="48"/>
    <n v="1"/>
    <n v="2"/>
    <n v="65"/>
    <n v="3"/>
    <x v="0"/>
    <s v="Yes"/>
    <s v="Second Class"/>
    <s v="Seniors"/>
    <s v="Female"/>
  </r>
  <r>
    <n v="756"/>
    <n v="1"/>
    <n v="2"/>
    <n v="0.67"/>
    <n v="1"/>
    <n v="1"/>
    <n v="14.5"/>
    <n v="3"/>
    <x v="0"/>
    <s v="Yes"/>
    <s v="Second Class"/>
    <s v="Children"/>
    <s v="Male"/>
  </r>
  <r>
    <n v="757"/>
    <n v="0"/>
    <n v="3"/>
    <n v="28"/>
    <n v="0"/>
    <n v="0"/>
    <n v="7.7957999999999998"/>
    <n v="3"/>
    <x v="0"/>
    <s v="No"/>
    <s v="Third Class"/>
    <s v="Young"/>
    <s v="Male"/>
  </r>
  <r>
    <n v="758"/>
    <n v="0"/>
    <n v="2"/>
    <n v="18"/>
    <n v="0"/>
    <n v="0"/>
    <n v="11.5"/>
    <n v="3"/>
    <x v="0"/>
    <s v="No"/>
    <s v="Second Class"/>
    <s v="Young"/>
    <s v="Male"/>
  </r>
  <r>
    <n v="759"/>
    <n v="0"/>
    <n v="3"/>
    <n v="34"/>
    <n v="0"/>
    <n v="0"/>
    <n v="8.0500000000000007"/>
    <n v="3"/>
    <x v="0"/>
    <s v="No"/>
    <s v="Third Class"/>
    <s v="Middle Aged"/>
    <s v="Male"/>
  </r>
  <r>
    <n v="760"/>
    <n v="1"/>
    <n v="1"/>
    <n v="33"/>
    <n v="0"/>
    <n v="0"/>
    <n v="86.5"/>
    <n v="3"/>
    <x v="0"/>
    <s v="Yes"/>
    <s v="First Class"/>
    <s v="Middle Aged"/>
    <s v="Female"/>
  </r>
  <r>
    <n v="761"/>
    <n v="0"/>
    <n v="3"/>
    <n v="60"/>
    <n v="0"/>
    <n v="0"/>
    <n v="14.5"/>
    <n v="3"/>
    <x v="0"/>
    <s v="No"/>
    <s v="Third Class"/>
    <s v="Old Age"/>
    <s v="Male"/>
  </r>
  <r>
    <n v="762"/>
    <n v="0"/>
    <n v="3"/>
    <n v="41"/>
    <n v="0"/>
    <n v="0"/>
    <n v="7.125"/>
    <n v="3"/>
    <x v="0"/>
    <s v="No"/>
    <s v="Third Class"/>
    <s v="Middle Aged"/>
    <s v="Male"/>
  </r>
  <r>
    <n v="763"/>
    <n v="1"/>
    <n v="3"/>
    <n v="20"/>
    <n v="0"/>
    <n v="0"/>
    <n v="7.2291999999999996"/>
    <n v="1"/>
    <x v="1"/>
    <s v="Yes"/>
    <s v="Third Class"/>
    <s v="Young"/>
    <s v="Male"/>
  </r>
  <r>
    <n v="764"/>
    <n v="1"/>
    <n v="1"/>
    <n v="36"/>
    <n v="1"/>
    <n v="2"/>
    <n v="120"/>
    <n v="3"/>
    <x v="0"/>
    <s v="Yes"/>
    <s v="First Class"/>
    <s v="Middle Aged"/>
    <s v="Female"/>
  </r>
  <r>
    <n v="765"/>
    <n v="0"/>
    <n v="3"/>
    <n v="16"/>
    <n v="0"/>
    <n v="0"/>
    <n v="7.7750000000000004"/>
    <n v="3"/>
    <x v="0"/>
    <s v="No"/>
    <s v="Third Class"/>
    <s v="Teenagers"/>
    <s v="Male"/>
  </r>
  <r>
    <n v="766"/>
    <n v="1"/>
    <n v="1"/>
    <n v="51"/>
    <n v="1"/>
    <n v="0"/>
    <n v="77.958299999999994"/>
    <n v="3"/>
    <x v="0"/>
    <s v="Yes"/>
    <s v="First Class"/>
    <s v="Seniors"/>
    <s v="Female"/>
  </r>
  <r>
    <n v="767"/>
    <n v="0"/>
    <n v="1"/>
    <n v="60"/>
    <n v="0"/>
    <n v="0"/>
    <n v="39.6"/>
    <n v="1"/>
    <x v="1"/>
    <s v="No"/>
    <s v="First Class"/>
    <s v="Old Age"/>
    <s v="Male"/>
  </r>
  <r>
    <n v="768"/>
    <n v="0"/>
    <n v="3"/>
    <n v="30.5"/>
    <n v="0"/>
    <n v="0"/>
    <n v="7.75"/>
    <n v="2"/>
    <x v="2"/>
    <s v="No"/>
    <s v="Third Class"/>
    <s v="Middle Aged"/>
    <s v="Female"/>
  </r>
  <r>
    <n v="769"/>
    <n v="0"/>
    <n v="3"/>
    <n v="60"/>
    <n v="1"/>
    <n v="0"/>
    <n v="24.15"/>
    <n v="2"/>
    <x v="2"/>
    <s v="No"/>
    <s v="Third Class"/>
    <s v="Old Age"/>
    <s v="Male"/>
  </r>
  <r>
    <n v="770"/>
    <n v="0"/>
    <n v="3"/>
    <n v="32"/>
    <n v="0"/>
    <n v="0"/>
    <n v="8.3625000000000007"/>
    <n v="3"/>
    <x v="0"/>
    <s v="No"/>
    <s v="Third Class"/>
    <s v="Middle Aged"/>
    <s v="Male"/>
  </r>
  <r>
    <n v="771"/>
    <n v="0"/>
    <n v="3"/>
    <n v="24"/>
    <n v="0"/>
    <n v="0"/>
    <n v="9.5"/>
    <n v="3"/>
    <x v="0"/>
    <s v="No"/>
    <s v="Third Class"/>
    <s v="Young"/>
    <s v="Male"/>
  </r>
  <r>
    <n v="772"/>
    <n v="0"/>
    <n v="3"/>
    <n v="48"/>
    <n v="0"/>
    <n v="0"/>
    <n v="7.8541999999999996"/>
    <n v="3"/>
    <x v="0"/>
    <s v="No"/>
    <s v="Third Class"/>
    <s v="Seniors"/>
    <s v="Male"/>
  </r>
  <r>
    <n v="773"/>
    <n v="0"/>
    <n v="2"/>
    <n v="57"/>
    <n v="0"/>
    <n v="0"/>
    <n v="10.5"/>
    <n v="3"/>
    <x v="0"/>
    <s v="No"/>
    <s v="Second Class"/>
    <s v="Seniors"/>
    <s v="Female"/>
  </r>
  <r>
    <n v="774"/>
    <n v="0"/>
    <n v="3"/>
    <n v="60"/>
    <n v="0"/>
    <n v="0"/>
    <n v="7.2249999999999996"/>
    <n v="1"/>
    <x v="1"/>
    <s v="No"/>
    <s v="Third Class"/>
    <s v="Old Age"/>
    <s v="Male"/>
  </r>
  <r>
    <n v="775"/>
    <n v="1"/>
    <n v="2"/>
    <n v="54"/>
    <n v="1"/>
    <n v="3"/>
    <n v="23"/>
    <n v="3"/>
    <x v="0"/>
    <s v="Yes"/>
    <s v="Second Class"/>
    <s v="Seniors"/>
    <s v="Female"/>
  </r>
  <r>
    <n v="776"/>
    <n v="0"/>
    <n v="3"/>
    <n v="18"/>
    <n v="0"/>
    <n v="0"/>
    <n v="7.75"/>
    <n v="3"/>
    <x v="0"/>
    <s v="No"/>
    <s v="Third Class"/>
    <s v="Young"/>
    <s v="Male"/>
  </r>
  <r>
    <n v="777"/>
    <n v="0"/>
    <n v="3"/>
    <n v="60"/>
    <n v="0"/>
    <n v="0"/>
    <n v="7.75"/>
    <n v="2"/>
    <x v="2"/>
    <s v="No"/>
    <s v="Third Class"/>
    <s v="Old Age"/>
    <s v="Male"/>
  </r>
  <r>
    <n v="778"/>
    <n v="1"/>
    <n v="3"/>
    <n v="5"/>
    <n v="0"/>
    <n v="0"/>
    <n v="12.475"/>
    <n v="3"/>
    <x v="0"/>
    <s v="Yes"/>
    <s v="Third Class"/>
    <s v="Children"/>
    <s v="Female"/>
  </r>
  <r>
    <n v="779"/>
    <n v="0"/>
    <n v="3"/>
    <n v="60"/>
    <n v="0"/>
    <n v="0"/>
    <n v="7.7374999999999998"/>
    <n v="2"/>
    <x v="2"/>
    <s v="No"/>
    <s v="Third Class"/>
    <s v="Old Age"/>
    <s v="Male"/>
  </r>
  <r>
    <n v="780"/>
    <n v="1"/>
    <n v="1"/>
    <n v="43"/>
    <n v="0"/>
    <n v="1"/>
    <n v="211.33750000000001"/>
    <n v="3"/>
    <x v="0"/>
    <s v="Yes"/>
    <s v="First Class"/>
    <s v="Middle Aged"/>
    <s v="Female"/>
  </r>
  <r>
    <n v="781"/>
    <n v="1"/>
    <n v="3"/>
    <n v="13"/>
    <n v="0"/>
    <n v="0"/>
    <n v="7.2291999999999996"/>
    <n v="1"/>
    <x v="1"/>
    <s v="Yes"/>
    <s v="Third Class"/>
    <s v="Teenagers"/>
    <s v="Female"/>
  </r>
  <r>
    <n v="782"/>
    <n v="1"/>
    <n v="1"/>
    <n v="17"/>
    <n v="1"/>
    <n v="0"/>
    <n v="57"/>
    <n v="3"/>
    <x v="0"/>
    <s v="Yes"/>
    <s v="First Class"/>
    <s v="Teenagers"/>
    <s v="Female"/>
  </r>
  <r>
    <n v="783"/>
    <n v="0"/>
    <n v="1"/>
    <n v="29"/>
    <n v="0"/>
    <n v="0"/>
    <n v="30"/>
    <n v="3"/>
    <x v="0"/>
    <s v="No"/>
    <s v="First Class"/>
    <s v="Young"/>
    <s v="Male"/>
  </r>
  <r>
    <n v="784"/>
    <n v="0"/>
    <n v="3"/>
    <n v="60"/>
    <n v="1"/>
    <n v="2"/>
    <n v="23.45"/>
    <n v="3"/>
    <x v="0"/>
    <s v="No"/>
    <s v="Third Class"/>
    <s v="Old Age"/>
    <s v="Male"/>
  </r>
  <r>
    <n v="785"/>
    <n v="0"/>
    <n v="3"/>
    <n v="25"/>
    <n v="0"/>
    <n v="0"/>
    <n v="7.05"/>
    <n v="3"/>
    <x v="0"/>
    <s v="No"/>
    <s v="Third Class"/>
    <s v="Young"/>
    <s v="Male"/>
  </r>
  <r>
    <n v="786"/>
    <n v="0"/>
    <n v="3"/>
    <n v="25"/>
    <n v="0"/>
    <n v="0"/>
    <n v="7.25"/>
    <n v="3"/>
    <x v="0"/>
    <s v="No"/>
    <s v="Third Class"/>
    <s v="Young"/>
    <s v="Male"/>
  </r>
  <r>
    <n v="787"/>
    <n v="1"/>
    <n v="3"/>
    <n v="18"/>
    <n v="0"/>
    <n v="0"/>
    <n v="7.4958"/>
    <n v="3"/>
    <x v="0"/>
    <s v="Yes"/>
    <s v="Third Class"/>
    <s v="Young"/>
    <s v="Female"/>
  </r>
  <r>
    <n v="788"/>
    <n v="0"/>
    <n v="3"/>
    <n v="8"/>
    <n v="4"/>
    <n v="1"/>
    <n v="29.125"/>
    <n v="2"/>
    <x v="2"/>
    <s v="No"/>
    <s v="Third Class"/>
    <s v="Children"/>
    <s v="Male"/>
  </r>
  <r>
    <n v="789"/>
    <n v="1"/>
    <n v="3"/>
    <n v="1"/>
    <n v="1"/>
    <n v="2"/>
    <n v="20.574999999999999"/>
    <n v="3"/>
    <x v="0"/>
    <s v="Yes"/>
    <s v="Third Class"/>
    <s v="Children"/>
    <s v="Male"/>
  </r>
  <r>
    <n v="790"/>
    <n v="0"/>
    <n v="1"/>
    <n v="46"/>
    <n v="0"/>
    <n v="0"/>
    <n v="79.2"/>
    <n v="1"/>
    <x v="1"/>
    <s v="No"/>
    <s v="First Class"/>
    <s v="Seniors"/>
    <s v="Male"/>
  </r>
  <r>
    <n v="791"/>
    <n v="0"/>
    <n v="3"/>
    <n v="60"/>
    <n v="0"/>
    <n v="0"/>
    <n v="7.75"/>
    <n v="2"/>
    <x v="2"/>
    <s v="No"/>
    <s v="Third Class"/>
    <s v="Old Age"/>
    <s v="Male"/>
  </r>
  <r>
    <n v="792"/>
    <n v="0"/>
    <n v="2"/>
    <n v="16"/>
    <n v="0"/>
    <n v="0"/>
    <n v="26"/>
    <n v="3"/>
    <x v="0"/>
    <s v="No"/>
    <s v="Second Class"/>
    <s v="Teenagers"/>
    <s v="Male"/>
  </r>
  <r>
    <n v="793"/>
    <n v="0"/>
    <n v="3"/>
    <n v="60"/>
    <n v="8"/>
    <n v="2"/>
    <n v="69.55"/>
    <n v="3"/>
    <x v="0"/>
    <s v="No"/>
    <s v="Third Class"/>
    <s v="Old Age"/>
    <s v="Female"/>
  </r>
  <r>
    <n v="794"/>
    <n v="0"/>
    <n v="1"/>
    <n v="60"/>
    <n v="0"/>
    <n v="0"/>
    <n v="30.695799999999998"/>
    <n v="1"/>
    <x v="1"/>
    <s v="No"/>
    <s v="First Class"/>
    <s v="Old Age"/>
    <s v="Male"/>
  </r>
  <r>
    <n v="795"/>
    <n v="0"/>
    <n v="3"/>
    <n v="25"/>
    <n v="0"/>
    <n v="0"/>
    <n v="7.8958000000000004"/>
    <n v="3"/>
    <x v="0"/>
    <s v="No"/>
    <s v="Third Class"/>
    <s v="Young"/>
    <s v="Male"/>
  </r>
  <r>
    <n v="796"/>
    <n v="0"/>
    <n v="2"/>
    <n v="39"/>
    <n v="0"/>
    <n v="0"/>
    <n v="13"/>
    <n v="3"/>
    <x v="0"/>
    <s v="No"/>
    <s v="Second Class"/>
    <s v="Middle Aged"/>
    <s v="Male"/>
  </r>
  <r>
    <n v="797"/>
    <n v="1"/>
    <n v="1"/>
    <n v="49"/>
    <n v="0"/>
    <n v="0"/>
    <n v="25.929200000000002"/>
    <n v="3"/>
    <x v="0"/>
    <s v="Yes"/>
    <s v="First Class"/>
    <s v="Seniors"/>
    <s v="Female"/>
  </r>
  <r>
    <n v="798"/>
    <n v="1"/>
    <n v="3"/>
    <n v="31"/>
    <n v="0"/>
    <n v="0"/>
    <n v="8.6832999999999991"/>
    <n v="3"/>
    <x v="0"/>
    <s v="Yes"/>
    <s v="Third Class"/>
    <s v="Middle Aged"/>
    <s v="Female"/>
  </r>
  <r>
    <n v="799"/>
    <n v="0"/>
    <n v="3"/>
    <n v="30"/>
    <n v="0"/>
    <n v="0"/>
    <n v="7.2291999999999996"/>
    <n v="1"/>
    <x v="1"/>
    <s v="No"/>
    <s v="Third Class"/>
    <s v="Middle Aged"/>
    <s v="Male"/>
  </r>
  <r>
    <n v="800"/>
    <n v="0"/>
    <n v="3"/>
    <n v="30"/>
    <n v="1"/>
    <n v="1"/>
    <n v="24.15"/>
    <n v="3"/>
    <x v="0"/>
    <s v="No"/>
    <s v="Third Class"/>
    <s v="Middle Aged"/>
    <s v="Female"/>
  </r>
  <r>
    <n v="801"/>
    <n v="0"/>
    <n v="2"/>
    <n v="34"/>
    <n v="0"/>
    <n v="0"/>
    <n v="13"/>
    <n v="3"/>
    <x v="0"/>
    <s v="No"/>
    <s v="Second Class"/>
    <s v="Middle Aged"/>
    <s v="Male"/>
  </r>
  <r>
    <n v="802"/>
    <n v="1"/>
    <n v="2"/>
    <n v="31"/>
    <n v="1"/>
    <n v="1"/>
    <n v="26.25"/>
    <n v="3"/>
    <x v="0"/>
    <s v="Yes"/>
    <s v="Second Class"/>
    <s v="Middle Aged"/>
    <s v="Female"/>
  </r>
  <r>
    <n v="803"/>
    <n v="1"/>
    <n v="1"/>
    <n v="11"/>
    <n v="1"/>
    <n v="2"/>
    <n v="120"/>
    <n v="3"/>
    <x v="0"/>
    <s v="Yes"/>
    <s v="First Class"/>
    <s v="Children"/>
    <s v="Male"/>
  </r>
  <r>
    <n v="804"/>
    <n v="1"/>
    <n v="3"/>
    <n v="0.42"/>
    <n v="0"/>
    <n v="1"/>
    <n v="8.5167000000000002"/>
    <n v="1"/>
    <x v="1"/>
    <s v="Yes"/>
    <s v="Third Class"/>
    <s v="Children"/>
    <s v="Male"/>
  </r>
  <r>
    <n v="805"/>
    <n v="1"/>
    <n v="3"/>
    <n v="27"/>
    <n v="0"/>
    <n v="0"/>
    <n v="6.9749999999999996"/>
    <n v="3"/>
    <x v="0"/>
    <s v="Yes"/>
    <s v="Third Class"/>
    <s v="Young"/>
    <s v="Male"/>
  </r>
  <r>
    <n v="806"/>
    <n v="0"/>
    <n v="3"/>
    <n v="31"/>
    <n v="0"/>
    <n v="0"/>
    <n v="7.7750000000000004"/>
    <n v="3"/>
    <x v="0"/>
    <s v="No"/>
    <s v="Third Class"/>
    <s v="Middle Aged"/>
    <s v="Male"/>
  </r>
  <r>
    <n v="807"/>
    <n v="0"/>
    <n v="1"/>
    <n v="39"/>
    <n v="0"/>
    <n v="0"/>
    <n v="0"/>
    <n v="3"/>
    <x v="0"/>
    <s v="No"/>
    <s v="First Class"/>
    <s v="Middle Aged"/>
    <s v="Male"/>
  </r>
  <r>
    <n v="808"/>
    <n v="0"/>
    <n v="3"/>
    <n v="18"/>
    <n v="0"/>
    <n v="0"/>
    <n v="7.7750000000000004"/>
    <n v="3"/>
    <x v="0"/>
    <s v="No"/>
    <s v="Third Class"/>
    <s v="Young"/>
    <s v="Female"/>
  </r>
  <r>
    <n v="809"/>
    <n v="0"/>
    <n v="2"/>
    <n v="39"/>
    <n v="0"/>
    <n v="0"/>
    <n v="13"/>
    <n v="3"/>
    <x v="0"/>
    <s v="No"/>
    <s v="Second Class"/>
    <s v="Middle Aged"/>
    <s v="Male"/>
  </r>
  <r>
    <n v="810"/>
    <n v="1"/>
    <n v="1"/>
    <n v="33"/>
    <n v="1"/>
    <n v="0"/>
    <n v="53.1"/>
    <n v="3"/>
    <x v="0"/>
    <s v="Yes"/>
    <s v="First Class"/>
    <s v="Middle Aged"/>
    <s v="Female"/>
  </r>
  <r>
    <n v="811"/>
    <n v="0"/>
    <n v="3"/>
    <n v="26"/>
    <n v="0"/>
    <n v="0"/>
    <n v="7.8875000000000002"/>
    <n v="3"/>
    <x v="0"/>
    <s v="No"/>
    <s v="Third Class"/>
    <s v="Young"/>
    <s v="Male"/>
  </r>
  <r>
    <n v="812"/>
    <n v="0"/>
    <n v="3"/>
    <n v="39"/>
    <n v="0"/>
    <n v="0"/>
    <n v="24.15"/>
    <n v="3"/>
    <x v="0"/>
    <s v="No"/>
    <s v="Third Class"/>
    <s v="Middle Aged"/>
    <s v="Male"/>
  </r>
  <r>
    <n v="813"/>
    <n v="0"/>
    <n v="2"/>
    <n v="35"/>
    <n v="0"/>
    <n v="0"/>
    <n v="10.5"/>
    <n v="3"/>
    <x v="0"/>
    <s v="No"/>
    <s v="Second Class"/>
    <s v="Middle Aged"/>
    <s v="Male"/>
  </r>
  <r>
    <n v="814"/>
    <n v="0"/>
    <n v="3"/>
    <n v="6"/>
    <n v="4"/>
    <n v="2"/>
    <n v="31.274999999999999"/>
    <n v="3"/>
    <x v="0"/>
    <s v="No"/>
    <s v="Third Class"/>
    <s v="Children"/>
    <s v="Female"/>
  </r>
  <r>
    <n v="815"/>
    <n v="0"/>
    <n v="3"/>
    <n v="30.5"/>
    <n v="0"/>
    <n v="0"/>
    <n v="8.0500000000000007"/>
    <n v="3"/>
    <x v="0"/>
    <s v="No"/>
    <s v="Third Class"/>
    <s v="Middle Aged"/>
    <s v="Male"/>
  </r>
  <r>
    <n v="816"/>
    <n v="0"/>
    <n v="1"/>
    <n v="60"/>
    <n v="0"/>
    <n v="0"/>
    <n v="0"/>
    <n v="3"/>
    <x v="0"/>
    <s v="No"/>
    <s v="First Class"/>
    <s v="Old Age"/>
    <s v="Male"/>
  </r>
  <r>
    <n v="817"/>
    <n v="0"/>
    <n v="3"/>
    <n v="23"/>
    <n v="0"/>
    <n v="0"/>
    <n v="7.9249999999999998"/>
    <n v="3"/>
    <x v="0"/>
    <s v="No"/>
    <s v="Third Class"/>
    <s v="Young"/>
    <s v="Female"/>
  </r>
  <r>
    <n v="818"/>
    <n v="0"/>
    <n v="2"/>
    <n v="31"/>
    <n v="1"/>
    <n v="1"/>
    <n v="37.004199999999997"/>
    <n v="1"/>
    <x v="1"/>
    <s v="No"/>
    <s v="Second Class"/>
    <s v="Middle Aged"/>
    <s v="Male"/>
  </r>
  <r>
    <n v="819"/>
    <n v="0"/>
    <n v="3"/>
    <n v="43"/>
    <n v="0"/>
    <n v="0"/>
    <n v="6.45"/>
    <n v="3"/>
    <x v="0"/>
    <s v="No"/>
    <s v="Third Class"/>
    <s v="Middle Aged"/>
    <s v="Male"/>
  </r>
  <r>
    <n v="820"/>
    <n v="0"/>
    <n v="3"/>
    <n v="10"/>
    <n v="3"/>
    <n v="2"/>
    <n v="27.9"/>
    <n v="3"/>
    <x v="0"/>
    <s v="No"/>
    <s v="Third Class"/>
    <s v="Children"/>
    <s v="Male"/>
  </r>
  <r>
    <n v="821"/>
    <n v="1"/>
    <n v="1"/>
    <n v="52"/>
    <n v="1"/>
    <n v="1"/>
    <n v="93.5"/>
    <n v="3"/>
    <x v="0"/>
    <s v="Yes"/>
    <s v="First Class"/>
    <s v="Seniors"/>
    <s v="Female"/>
  </r>
  <r>
    <n v="822"/>
    <n v="1"/>
    <n v="3"/>
    <n v="27"/>
    <n v="0"/>
    <n v="0"/>
    <n v="8.6624999999999996"/>
    <n v="3"/>
    <x v="0"/>
    <s v="Yes"/>
    <s v="Third Class"/>
    <s v="Young"/>
    <s v="Male"/>
  </r>
  <r>
    <n v="823"/>
    <n v="0"/>
    <n v="1"/>
    <n v="38"/>
    <n v="0"/>
    <n v="0"/>
    <n v="0"/>
    <n v="3"/>
    <x v="0"/>
    <s v="No"/>
    <s v="First Class"/>
    <s v="Middle Aged"/>
    <s v="Male"/>
  </r>
  <r>
    <n v="824"/>
    <n v="1"/>
    <n v="3"/>
    <n v="27"/>
    <n v="0"/>
    <n v="1"/>
    <n v="12.475"/>
    <n v="3"/>
    <x v="0"/>
    <s v="Yes"/>
    <s v="Third Class"/>
    <s v="Young"/>
    <s v="Female"/>
  </r>
  <r>
    <n v="825"/>
    <n v="0"/>
    <n v="3"/>
    <n v="2"/>
    <n v="4"/>
    <n v="1"/>
    <n v="39.6875"/>
    <n v="3"/>
    <x v="0"/>
    <s v="No"/>
    <s v="Third Class"/>
    <s v="Children"/>
    <s v="Male"/>
  </r>
  <r>
    <n v="826"/>
    <n v="0"/>
    <n v="3"/>
    <n v="60"/>
    <n v="0"/>
    <n v="0"/>
    <n v="6.95"/>
    <n v="2"/>
    <x v="2"/>
    <s v="No"/>
    <s v="Third Class"/>
    <s v="Old Age"/>
    <s v="Male"/>
  </r>
  <r>
    <n v="827"/>
    <n v="0"/>
    <n v="3"/>
    <n v="60"/>
    <n v="0"/>
    <n v="0"/>
    <n v="56.495800000000003"/>
    <n v="3"/>
    <x v="0"/>
    <s v="No"/>
    <s v="Third Class"/>
    <s v="Old Age"/>
    <s v="Male"/>
  </r>
  <r>
    <n v="828"/>
    <n v="1"/>
    <n v="2"/>
    <n v="1"/>
    <n v="0"/>
    <n v="2"/>
    <n v="37.004199999999997"/>
    <n v="1"/>
    <x v="1"/>
    <s v="Yes"/>
    <s v="Second Class"/>
    <s v="Children"/>
    <s v="Male"/>
  </r>
  <r>
    <n v="829"/>
    <n v="1"/>
    <n v="3"/>
    <n v="60"/>
    <n v="0"/>
    <n v="0"/>
    <n v="7.75"/>
    <n v="2"/>
    <x v="2"/>
    <s v="Yes"/>
    <s v="Third Class"/>
    <s v="Old Age"/>
    <s v="Male"/>
  </r>
  <r>
    <n v="831"/>
    <n v="1"/>
    <n v="3"/>
    <n v="15"/>
    <n v="1"/>
    <n v="0"/>
    <n v="14.4542"/>
    <n v="1"/>
    <x v="1"/>
    <s v="Yes"/>
    <s v="Third Class"/>
    <s v="Teenagers"/>
    <s v="Female"/>
  </r>
  <r>
    <n v="832"/>
    <n v="1"/>
    <n v="2"/>
    <n v="0.83"/>
    <n v="1"/>
    <n v="1"/>
    <n v="18.75"/>
    <n v="3"/>
    <x v="0"/>
    <s v="Yes"/>
    <s v="Second Class"/>
    <s v="Children"/>
    <s v="Male"/>
  </r>
  <r>
    <n v="833"/>
    <n v="0"/>
    <n v="3"/>
    <n v="60"/>
    <n v="0"/>
    <n v="0"/>
    <n v="7.2291999999999996"/>
    <n v="1"/>
    <x v="1"/>
    <s v="No"/>
    <s v="Third Class"/>
    <s v="Old Age"/>
    <s v="Male"/>
  </r>
  <r>
    <n v="834"/>
    <n v="0"/>
    <n v="3"/>
    <n v="23"/>
    <n v="0"/>
    <n v="0"/>
    <n v="7.8541999999999996"/>
    <n v="3"/>
    <x v="0"/>
    <s v="No"/>
    <s v="Third Class"/>
    <s v="Young"/>
    <s v="Male"/>
  </r>
  <r>
    <n v="835"/>
    <n v="0"/>
    <n v="3"/>
    <n v="18"/>
    <n v="0"/>
    <n v="0"/>
    <n v="8.3000000000000007"/>
    <n v="3"/>
    <x v="0"/>
    <s v="No"/>
    <s v="Third Class"/>
    <s v="Young"/>
    <s v="Male"/>
  </r>
  <r>
    <n v="836"/>
    <n v="1"/>
    <n v="1"/>
    <n v="39"/>
    <n v="1"/>
    <n v="1"/>
    <n v="83.158299999999997"/>
    <n v="1"/>
    <x v="1"/>
    <s v="Yes"/>
    <s v="First Class"/>
    <s v="Middle Aged"/>
    <s v="Female"/>
  </r>
  <r>
    <n v="837"/>
    <n v="0"/>
    <n v="3"/>
    <n v="21"/>
    <n v="0"/>
    <n v="0"/>
    <n v="8.6624999999999996"/>
    <n v="3"/>
    <x v="0"/>
    <s v="No"/>
    <s v="Third Class"/>
    <s v="Young"/>
    <s v="Male"/>
  </r>
  <r>
    <n v="838"/>
    <n v="0"/>
    <n v="3"/>
    <n v="60"/>
    <n v="0"/>
    <n v="0"/>
    <n v="8.0500000000000007"/>
    <n v="3"/>
    <x v="0"/>
    <s v="No"/>
    <s v="Third Class"/>
    <s v="Old Age"/>
    <s v="Male"/>
  </r>
  <r>
    <n v="839"/>
    <n v="1"/>
    <n v="3"/>
    <n v="32"/>
    <n v="0"/>
    <n v="0"/>
    <n v="56.495800000000003"/>
    <n v="3"/>
    <x v="0"/>
    <s v="Yes"/>
    <s v="Third Class"/>
    <s v="Middle Aged"/>
    <s v="Male"/>
  </r>
  <r>
    <n v="840"/>
    <n v="1"/>
    <n v="1"/>
    <n v="60"/>
    <n v="0"/>
    <n v="0"/>
    <n v="29.7"/>
    <n v="1"/>
    <x v="1"/>
    <s v="Yes"/>
    <s v="First Class"/>
    <s v="Old Age"/>
    <s v="Male"/>
  </r>
  <r>
    <n v="841"/>
    <n v="0"/>
    <n v="3"/>
    <n v="20"/>
    <n v="0"/>
    <n v="0"/>
    <n v="7.9249999999999998"/>
    <n v="3"/>
    <x v="0"/>
    <s v="No"/>
    <s v="Third Class"/>
    <s v="Young"/>
    <s v="Male"/>
  </r>
  <r>
    <n v="842"/>
    <n v="0"/>
    <n v="2"/>
    <n v="16"/>
    <n v="0"/>
    <n v="0"/>
    <n v="10.5"/>
    <n v="3"/>
    <x v="0"/>
    <s v="No"/>
    <s v="Second Class"/>
    <s v="Teenagers"/>
    <s v="Male"/>
  </r>
  <r>
    <n v="843"/>
    <n v="1"/>
    <n v="1"/>
    <n v="30"/>
    <n v="0"/>
    <n v="0"/>
    <n v="31"/>
    <n v="1"/>
    <x v="1"/>
    <s v="Yes"/>
    <s v="First Class"/>
    <s v="Middle Aged"/>
    <s v="Female"/>
  </r>
  <r>
    <n v="844"/>
    <n v="0"/>
    <n v="3"/>
    <n v="34.5"/>
    <n v="0"/>
    <n v="0"/>
    <n v="6.4375"/>
    <n v="1"/>
    <x v="1"/>
    <s v="No"/>
    <s v="Third Class"/>
    <s v="Middle Aged"/>
    <s v="Male"/>
  </r>
  <r>
    <n v="845"/>
    <n v="0"/>
    <n v="3"/>
    <n v="17"/>
    <n v="0"/>
    <n v="0"/>
    <n v="8.6624999999999996"/>
    <n v="3"/>
    <x v="0"/>
    <s v="No"/>
    <s v="Third Class"/>
    <s v="Teenagers"/>
    <s v="Male"/>
  </r>
  <r>
    <n v="846"/>
    <n v="0"/>
    <n v="3"/>
    <n v="42"/>
    <n v="0"/>
    <n v="0"/>
    <n v="7.55"/>
    <n v="3"/>
    <x v="0"/>
    <s v="No"/>
    <s v="Third Class"/>
    <s v="Middle Aged"/>
    <s v="Male"/>
  </r>
  <r>
    <n v="847"/>
    <n v="0"/>
    <n v="3"/>
    <n v="60"/>
    <n v="8"/>
    <n v="2"/>
    <n v="69.55"/>
    <n v="3"/>
    <x v="0"/>
    <s v="No"/>
    <s v="Third Class"/>
    <s v="Old Age"/>
    <s v="Male"/>
  </r>
  <r>
    <n v="848"/>
    <n v="0"/>
    <n v="3"/>
    <n v="35"/>
    <n v="0"/>
    <n v="0"/>
    <n v="7.8958000000000004"/>
    <n v="1"/>
    <x v="1"/>
    <s v="No"/>
    <s v="Third Class"/>
    <s v="Middle Aged"/>
    <s v="Male"/>
  </r>
  <r>
    <n v="849"/>
    <n v="0"/>
    <n v="2"/>
    <n v="28"/>
    <n v="0"/>
    <n v="1"/>
    <n v="33"/>
    <n v="3"/>
    <x v="0"/>
    <s v="No"/>
    <s v="Second Class"/>
    <s v="Young"/>
    <s v="Male"/>
  </r>
  <r>
    <n v="850"/>
    <n v="1"/>
    <n v="1"/>
    <n v="60"/>
    <n v="1"/>
    <n v="0"/>
    <n v="89.104200000000006"/>
    <n v="1"/>
    <x v="1"/>
    <s v="Yes"/>
    <s v="First Class"/>
    <s v="Old Age"/>
    <s v="Female"/>
  </r>
  <r>
    <n v="851"/>
    <n v="0"/>
    <n v="3"/>
    <n v="4"/>
    <n v="4"/>
    <n v="2"/>
    <n v="31.274999999999999"/>
    <n v="3"/>
    <x v="0"/>
    <s v="No"/>
    <s v="Third Class"/>
    <s v="Children"/>
    <s v="Male"/>
  </r>
  <r>
    <n v="852"/>
    <n v="0"/>
    <n v="3"/>
    <n v="74"/>
    <n v="0"/>
    <n v="0"/>
    <n v="7.7750000000000004"/>
    <n v="3"/>
    <x v="0"/>
    <s v="No"/>
    <s v="Third Class"/>
    <s v="Old Age"/>
    <s v="Male"/>
  </r>
  <r>
    <n v="853"/>
    <n v="0"/>
    <n v="3"/>
    <n v="9"/>
    <n v="1"/>
    <n v="1"/>
    <n v="15.245799999999999"/>
    <n v="1"/>
    <x v="1"/>
    <s v="No"/>
    <s v="Third Class"/>
    <s v="Children"/>
    <s v="Female"/>
  </r>
  <r>
    <n v="854"/>
    <n v="1"/>
    <n v="1"/>
    <n v="16"/>
    <n v="0"/>
    <n v="1"/>
    <n v="39.4"/>
    <n v="3"/>
    <x v="0"/>
    <s v="Yes"/>
    <s v="First Class"/>
    <s v="Teenagers"/>
    <s v="Female"/>
  </r>
  <r>
    <n v="855"/>
    <n v="0"/>
    <n v="2"/>
    <n v="44"/>
    <n v="1"/>
    <n v="0"/>
    <n v="26"/>
    <n v="3"/>
    <x v="0"/>
    <s v="No"/>
    <s v="Second Class"/>
    <s v="Middle Aged"/>
    <s v="Female"/>
  </r>
  <r>
    <n v="856"/>
    <n v="1"/>
    <n v="3"/>
    <n v="18"/>
    <n v="0"/>
    <n v="1"/>
    <n v="9.35"/>
    <n v="3"/>
    <x v="0"/>
    <s v="Yes"/>
    <s v="Third Class"/>
    <s v="Young"/>
    <s v="Female"/>
  </r>
  <r>
    <n v="857"/>
    <n v="1"/>
    <n v="1"/>
    <n v="45"/>
    <n v="1"/>
    <n v="1"/>
    <n v="164.86670000000001"/>
    <n v="3"/>
    <x v="0"/>
    <s v="Yes"/>
    <s v="First Class"/>
    <s v="Seniors"/>
    <s v="Female"/>
  </r>
  <r>
    <n v="858"/>
    <n v="1"/>
    <n v="1"/>
    <n v="51"/>
    <n v="0"/>
    <n v="0"/>
    <n v="26.55"/>
    <n v="3"/>
    <x v="0"/>
    <s v="Yes"/>
    <s v="First Class"/>
    <s v="Seniors"/>
    <s v="Male"/>
  </r>
  <r>
    <n v="859"/>
    <n v="1"/>
    <n v="3"/>
    <n v="24"/>
    <n v="0"/>
    <n v="3"/>
    <n v="19.258299999999998"/>
    <n v="1"/>
    <x v="1"/>
    <s v="Yes"/>
    <s v="Third Class"/>
    <s v="Young"/>
    <s v="Female"/>
  </r>
  <r>
    <n v="860"/>
    <n v="0"/>
    <n v="3"/>
    <n v="60"/>
    <n v="0"/>
    <n v="0"/>
    <n v="7.2291999999999996"/>
    <n v="1"/>
    <x v="1"/>
    <s v="No"/>
    <s v="Third Class"/>
    <s v="Old Age"/>
    <s v="Male"/>
  </r>
  <r>
    <n v="861"/>
    <n v="0"/>
    <n v="3"/>
    <n v="41"/>
    <n v="2"/>
    <n v="0"/>
    <n v="14.1083"/>
    <n v="3"/>
    <x v="0"/>
    <s v="No"/>
    <s v="Third Class"/>
    <s v="Middle Aged"/>
    <s v="Male"/>
  </r>
  <r>
    <n v="862"/>
    <n v="0"/>
    <n v="2"/>
    <n v="21"/>
    <n v="1"/>
    <n v="0"/>
    <n v="11.5"/>
    <n v="3"/>
    <x v="0"/>
    <s v="No"/>
    <s v="Second Class"/>
    <s v="Young"/>
    <s v="Male"/>
  </r>
  <r>
    <n v="863"/>
    <n v="1"/>
    <n v="1"/>
    <n v="48"/>
    <n v="0"/>
    <n v="0"/>
    <n v="25.929200000000002"/>
    <n v="3"/>
    <x v="0"/>
    <s v="Yes"/>
    <s v="First Class"/>
    <s v="Seniors"/>
    <s v="Female"/>
  </r>
  <r>
    <n v="864"/>
    <n v="0"/>
    <n v="3"/>
    <n v="60"/>
    <n v="8"/>
    <n v="2"/>
    <n v="69.55"/>
    <n v="3"/>
    <x v="0"/>
    <s v="No"/>
    <s v="Third Class"/>
    <s v="Old Age"/>
    <s v="Female"/>
  </r>
  <r>
    <n v="865"/>
    <n v="0"/>
    <n v="2"/>
    <n v="24"/>
    <n v="0"/>
    <n v="0"/>
    <n v="13"/>
    <n v="3"/>
    <x v="0"/>
    <s v="No"/>
    <s v="Second Class"/>
    <s v="Young"/>
    <s v="Male"/>
  </r>
  <r>
    <n v="866"/>
    <n v="1"/>
    <n v="2"/>
    <n v="42"/>
    <n v="0"/>
    <n v="0"/>
    <n v="13"/>
    <n v="3"/>
    <x v="0"/>
    <s v="Yes"/>
    <s v="Second Class"/>
    <s v="Middle Aged"/>
    <s v="Female"/>
  </r>
  <r>
    <n v="867"/>
    <n v="1"/>
    <n v="2"/>
    <n v="27"/>
    <n v="1"/>
    <n v="0"/>
    <n v="13.8583"/>
    <n v="1"/>
    <x v="1"/>
    <s v="Yes"/>
    <s v="Second Class"/>
    <s v="Young"/>
    <s v="Female"/>
  </r>
  <r>
    <n v="868"/>
    <n v="0"/>
    <n v="1"/>
    <n v="31"/>
    <n v="0"/>
    <n v="0"/>
    <n v="50.495800000000003"/>
    <n v="3"/>
    <x v="0"/>
    <s v="No"/>
    <s v="First Class"/>
    <s v="Middle Aged"/>
    <s v="Male"/>
  </r>
  <r>
    <n v="869"/>
    <n v="0"/>
    <n v="3"/>
    <n v="60"/>
    <n v="0"/>
    <n v="0"/>
    <n v="9.5"/>
    <n v="3"/>
    <x v="0"/>
    <s v="No"/>
    <s v="Third Class"/>
    <s v="Old Age"/>
    <s v="Male"/>
  </r>
  <r>
    <n v="870"/>
    <n v="1"/>
    <n v="3"/>
    <n v="4"/>
    <n v="1"/>
    <n v="1"/>
    <n v="11.1333"/>
    <n v="3"/>
    <x v="0"/>
    <s v="Yes"/>
    <s v="Third Class"/>
    <s v="Children"/>
    <s v="Male"/>
  </r>
  <r>
    <n v="871"/>
    <n v="0"/>
    <n v="3"/>
    <n v="26"/>
    <n v="0"/>
    <n v="0"/>
    <n v="7.8958000000000004"/>
    <n v="3"/>
    <x v="0"/>
    <s v="No"/>
    <s v="Third Class"/>
    <s v="Young"/>
    <s v="Male"/>
  </r>
  <r>
    <n v="872"/>
    <n v="1"/>
    <n v="1"/>
    <n v="47"/>
    <n v="1"/>
    <n v="1"/>
    <n v="52.554200000000002"/>
    <n v="3"/>
    <x v="0"/>
    <s v="Yes"/>
    <s v="First Class"/>
    <s v="Seniors"/>
    <s v="Female"/>
  </r>
  <r>
    <n v="873"/>
    <n v="0"/>
    <n v="1"/>
    <n v="33"/>
    <n v="0"/>
    <n v="0"/>
    <n v="5"/>
    <n v="3"/>
    <x v="0"/>
    <s v="No"/>
    <s v="First Class"/>
    <s v="Middle Aged"/>
    <s v="Male"/>
  </r>
  <r>
    <n v="874"/>
    <n v="0"/>
    <n v="3"/>
    <n v="47"/>
    <n v="0"/>
    <n v="0"/>
    <n v="9"/>
    <n v="3"/>
    <x v="0"/>
    <s v="No"/>
    <s v="Third Class"/>
    <s v="Seniors"/>
    <s v="Male"/>
  </r>
  <r>
    <n v="875"/>
    <n v="1"/>
    <n v="2"/>
    <n v="28"/>
    <n v="1"/>
    <n v="0"/>
    <n v="24"/>
    <n v="1"/>
    <x v="1"/>
    <s v="Yes"/>
    <s v="Second Class"/>
    <s v="Young"/>
    <s v="Female"/>
  </r>
  <r>
    <n v="876"/>
    <n v="1"/>
    <n v="3"/>
    <n v="15"/>
    <n v="0"/>
    <n v="0"/>
    <n v="7.2249999999999996"/>
    <n v="1"/>
    <x v="1"/>
    <s v="Yes"/>
    <s v="Third Class"/>
    <s v="Teenagers"/>
    <s v="Female"/>
  </r>
  <r>
    <n v="877"/>
    <n v="0"/>
    <n v="3"/>
    <n v="20"/>
    <n v="0"/>
    <n v="0"/>
    <n v="9.8458000000000006"/>
    <n v="3"/>
    <x v="0"/>
    <s v="No"/>
    <s v="Third Class"/>
    <s v="Young"/>
    <s v="Male"/>
  </r>
  <r>
    <n v="878"/>
    <n v="0"/>
    <n v="3"/>
    <n v="19"/>
    <n v="0"/>
    <n v="0"/>
    <n v="7.8958000000000004"/>
    <n v="3"/>
    <x v="0"/>
    <s v="No"/>
    <s v="Third Class"/>
    <s v="Young"/>
    <s v="Male"/>
  </r>
  <r>
    <n v="879"/>
    <n v="0"/>
    <n v="3"/>
    <n v="60"/>
    <n v="0"/>
    <n v="0"/>
    <n v="7.8958000000000004"/>
    <n v="3"/>
    <x v="0"/>
    <s v="No"/>
    <s v="Third Class"/>
    <s v="Old Age"/>
    <s v="Male"/>
  </r>
  <r>
    <n v="880"/>
    <n v="1"/>
    <n v="1"/>
    <n v="56"/>
    <n v="0"/>
    <n v="1"/>
    <n v="83.158299999999997"/>
    <n v="1"/>
    <x v="1"/>
    <s v="Yes"/>
    <s v="First Class"/>
    <s v="Seniors"/>
    <s v="Female"/>
  </r>
  <r>
    <n v="881"/>
    <n v="1"/>
    <n v="2"/>
    <n v="25"/>
    <n v="0"/>
    <n v="1"/>
    <n v="26"/>
    <n v="3"/>
    <x v="0"/>
    <s v="Yes"/>
    <s v="Second Class"/>
    <s v="Young"/>
    <s v="Female"/>
  </r>
  <r>
    <n v="882"/>
    <n v="0"/>
    <n v="3"/>
    <n v="33"/>
    <n v="0"/>
    <n v="0"/>
    <n v="7.8958000000000004"/>
    <n v="3"/>
    <x v="0"/>
    <s v="No"/>
    <s v="Third Class"/>
    <s v="Middle Aged"/>
    <s v="Male"/>
  </r>
  <r>
    <n v="883"/>
    <n v="0"/>
    <n v="3"/>
    <n v="22"/>
    <n v="0"/>
    <n v="0"/>
    <n v="10.5167"/>
    <n v="3"/>
    <x v="0"/>
    <s v="No"/>
    <s v="Third Class"/>
    <s v="Young"/>
    <s v="Female"/>
  </r>
  <r>
    <n v="884"/>
    <n v="0"/>
    <n v="2"/>
    <n v="28"/>
    <n v="0"/>
    <n v="0"/>
    <n v="10.5"/>
    <n v="3"/>
    <x v="0"/>
    <s v="No"/>
    <s v="Second Class"/>
    <s v="Young"/>
    <s v="Male"/>
  </r>
  <r>
    <n v="885"/>
    <n v="0"/>
    <n v="3"/>
    <n v="25"/>
    <n v="0"/>
    <n v="0"/>
    <n v="7.05"/>
    <n v="3"/>
    <x v="0"/>
    <s v="No"/>
    <s v="Third Class"/>
    <s v="Young"/>
    <s v="Male"/>
  </r>
  <r>
    <n v="886"/>
    <n v="0"/>
    <n v="3"/>
    <n v="39"/>
    <n v="0"/>
    <n v="5"/>
    <n v="29.125"/>
    <n v="2"/>
    <x v="2"/>
    <s v="No"/>
    <s v="Third Class"/>
    <s v="Middle Aged"/>
    <s v="Female"/>
  </r>
  <r>
    <n v="887"/>
    <n v="0"/>
    <n v="2"/>
    <n v="27"/>
    <n v="0"/>
    <n v="0"/>
    <n v="13"/>
    <n v="3"/>
    <x v="0"/>
    <s v="No"/>
    <s v="Second Class"/>
    <s v="Young"/>
    <s v="Male"/>
  </r>
  <r>
    <n v="888"/>
    <n v="1"/>
    <n v="1"/>
    <n v="19"/>
    <n v="0"/>
    <n v="0"/>
    <n v="30"/>
    <n v="3"/>
    <x v="0"/>
    <s v="Yes"/>
    <s v="First Class"/>
    <s v="Young"/>
    <s v="Female"/>
  </r>
  <r>
    <n v="889"/>
    <n v="0"/>
    <n v="3"/>
    <n v="60"/>
    <n v="1"/>
    <n v="2"/>
    <n v="23.45"/>
    <n v="3"/>
    <x v="0"/>
    <s v="No"/>
    <s v="Third Class"/>
    <s v="Old Age"/>
    <s v="Female"/>
  </r>
  <r>
    <n v="890"/>
    <n v="1"/>
    <n v="1"/>
    <n v="26"/>
    <n v="0"/>
    <n v="0"/>
    <n v="30"/>
    <n v="1"/>
    <x v="1"/>
    <s v="Yes"/>
    <s v="First Class"/>
    <s v="Young"/>
    <s v="Male"/>
  </r>
  <r>
    <n v="891"/>
    <n v="0"/>
    <n v="3"/>
    <n v="32"/>
    <n v="0"/>
    <n v="0"/>
    <n v="7.75"/>
    <n v="2"/>
    <x v="2"/>
    <s v="No"/>
    <s v="Third Class"/>
    <s v="Middle Aged"/>
    <s v="Mal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9">
  <r>
    <n v="1"/>
    <n v="0"/>
    <n v="3"/>
    <n v="22"/>
    <n v="1"/>
    <n v="0"/>
    <n v="7.25"/>
    <n v="3"/>
    <s v="Southampton"/>
    <s v="No"/>
    <x v="0"/>
    <s v="Young"/>
    <s v="Male"/>
  </r>
  <r>
    <n v="2"/>
    <n v="1"/>
    <n v="1"/>
    <n v="38"/>
    <n v="1"/>
    <n v="0"/>
    <n v="71.283299999999997"/>
    <n v="1"/>
    <s v="Cherbourg"/>
    <s v="Yes"/>
    <x v="1"/>
    <s v="Middle Aged"/>
    <s v="Female"/>
  </r>
  <r>
    <n v="3"/>
    <n v="1"/>
    <n v="3"/>
    <n v="26"/>
    <n v="0"/>
    <n v="0"/>
    <n v="7.9249999999999998"/>
    <n v="3"/>
    <s v="Southampton"/>
    <s v="Yes"/>
    <x v="0"/>
    <s v="Young"/>
    <s v="Female"/>
  </r>
  <r>
    <n v="4"/>
    <n v="1"/>
    <n v="1"/>
    <n v="35"/>
    <n v="1"/>
    <n v="0"/>
    <n v="53.1"/>
    <n v="3"/>
    <s v="Southampton"/>
    <s v="Yes"/>
    <x v="1"/>
    <s v="Middle Aged"/>
    <s v="Female"/>
  </r>
  <r>
    <n v="5"/>
    <n v="0"/>
    <n v="3"/>
    <n v="35"/>
    <n v="0"/>
    <n v="0"/>
    <n v="8.0500000000000007"/>
    <n v="3"/>
    <s v="Southampton"/>
    <s v="No"/>
    <x v="0"/>
    <s v="Middle Aged"/>
    <s v="Male"/>
  </r>
  <r>
    <n v="6"/>
    <n v="0"/>
    <n v="3"/>
    <n v="60"/>
    <n v="0"/>
    <n v="0"/>
    <n v="8.4582999999999995"/>
    <n v="2"/>
    <s v="Queenstown"/>
    <s v="No"/>
    <x v="0"/>
    <s v="Old Age"/>
    <s v="Male"/>
  </r>
  <r>
    <n v="7"/>
    <n v="0"/>
    <n v="1"/>
    <n v="54"/>
    <n v="0"/>
    <n v="0"/>
    <n v="51.862499999999997"/>
    <n v="3"/>
    <s v="Southampton"/>
    <s v="No"/>
    <x v="1"/>
    <s v="Seniors"/>
    <s v="Male"/>
  </r>
  <r>
    <n v="8"/>
    <n v="0"/>
    <n v="3"/>
    <n v="2"/>
    <n v="3"/>
    <n v="1"/>
    <n v="21.074999999999999"/>
    <n v="3"/>
    <s v="Southampton"/>
    <s v="No"/>
    <x v="0"/>
    <s v="Children"/>
    <s v="Male"/>
  </r>
  <r>
    <n v="9"/>
    <n v="1"/>
    <n v="3"/>
    <n v="27"/>
    <n v="0"/>
    <n v="2"/>
    <n v="11.1333"/>
    <n v="3"/>
    <s v="Southampton"/>
    <s v="Yes"/>
    <x v="0"/>
    <s v="Young"/>
    <s v="Female"/>
  </r>
  <r>
    <n v="10"/>
    <n v="1"/>
    <n v="2"/>
    <n v="14"/>
    <n v="1"/>
    <n v="0"/>
    <n v="30.070799999999998"/>
    <n v="1"/>
    <s v="Cherbourg"/>
    <s v="Yes"/>
    <x v="2"/>
    <s v="Teenagers"/>
    <s v="Female"/>
  </r>
  <r>
    <n v="11"/>
    <n v="1"/>
    <n v="3"/>
    <n v="4"/>
    <n v="1"/>
    <n v="1"/>
    <n v="16.7"/>
    <n v="3"/>
    <s v="Southampton"/>
    <s v="Yes"/>
    <x v="0"/>
    <s v="Children"/>
    <s v="Female"/>
  </r>
  <r>
    <n v="12"/>
    <n v="1"/>
    <n v="1"/>
    <n v="58"/>
    <n v="0"/>
    <n v="0"/>
    <n v="26.55"/>
    <n v="3"/>
    <s v="Southampton"/>
    <s v="Yes"/>
    <x v="1"/>
    <s v="Seniors"/>
    <s v="Female"/>
  </r>
  <r>
    <n v="13"/>
    <n v="0"/>
    <n v="3"/>
    <n v="20"/>
    <n v="0"/>
    <n v="0"/>
    <n v="8.0500000000000007"/>
    <n v="3"/>
    <s v="Southampton"/>
    <s v="No"/>
    <x v="0"/>
    <s v="Young"/>
    <s v="Male"/>
  </r>
  <r>
    <n v="14"/>
    <n v="0"/>
    <n v="3"/>
    <n v="39"/>
    <n v="1"/>
    <n v="5"/>
    <n v="31.274999999999999"/>
    <n v="3"/>
    <s v="Southampton"/>
    <s v="No"/>
    <x v="0"/>
    <s v="Middle Aged"/>
    <s v="Male"/>
  </r>
  <r>
    <n v="15"/>
    <n v="0"/>
    <n v="3"/>
    <n v="14"/>
    <n v="0"/>
    <n v="0"/>
    <n v="7.8541999999999996"/>
    <n v="3"/>
    <s v="Southampton"/>
    <s v="No"/>
    <x v="0"/>
    <s v="Teenagers"/>
    <s v="Female"/>
  </r>
  <r>
    <n v="16"/>
    <n v="1"/>
    <n v="2"/>
    <n v="55"/>
    <n v="0"/>
    <n v="0"/>
    <n v="16"/>
    <n v="3"/>
    <s v="Southampton"/>
    <s v="Yes"/>
    <x v="2"/>
    <s v="Seniors"/>
    <s v="Female"/>
  </r>
  <r>
    <n v="17"/>
    <n v="0"/>
    <n v="3"/>
    <n v="2"/>
    <n v="4"/>
    <n v="1"/>
    <n v="29.125"/>
    <n v="2"/>
    <s v="Queenstown"/>
    <s v="No"/>
    <x v="0"/>
    <s v="Children"/>
    <s v="Male"/>
  </r>
  <r>
    <n v="18"/>
    <n v="1"/>
    <n v="2"/>
    <n v="60"/>
    <n v="0"/>
    <n v="0"/>
    <n v="13"/>
    <n v="3"/>
    <s v="Southampton"/>
    <s v="Yes"/>
    <x v="2"/>
    <s v="Old Age"/>
    <s v="Male"/>
  </r>
  <r>
    <n v="19"/>
    <n v="0"/>
    <n v="3"/>
    <n v="31"/>
    <n v="1"/>
    <n v="0"/>
    <n v="18"/>
    <n v="3"/>
    <s v="Southampton"/>
    <s v="No"/>
    <x v="0"/>
    <s v="Middle Aged"/>
    <s v="Female"/>
  </r>
  <r>
    <n v="20"/>
    <n v="1"/>
    <n v="3"/>
    <n v="60"/>
    <n v="0"/>
    <n v="0"/>
    <n v="7.2249999999999996"/>
    <n v="1"/>
    <s v="Cherbourg"/>
    <s v="Yes"/>
    <x v="0"/>
    <s v="Old Age"/>
    <s v="Female"/>
  </r>
  <r>
    <n v="21"/>
    <n v="0"/>
    <n v="2"/>
    <n v="35"/>
    <n v="0"/>
    <n v="0"/>
    <n v="26"/>
    <n v="3"/>
    <s v="Southampton"/>
    <s v="No"/>
    <x v="2"/>
    <s v="Middle Aged"/>
    <s v="Male"/>
  </r>
  <r>
    <n v="22"/>
    <n v="1"/>
    <n v="2"/>
    <n v="34"/>
    <n v="0"/>
    <n v="0"/>
    <n v="13"/>
    <n v="3"/>
    <s v="Southampton"/>
    <s v="Yes"/>
    <x v="2"/>
    <s v="Middle Aged"/>
    <s v="Male"/>
  </r>
  <r>
    <n v="23"/>
    <n v="1"/>
    <n v="3"/>
    <n v="15"/>
    <n v="0"/>
    <n v="0"/>
    <n v="8.0291999999999994"/>
    <n v="2"/>
    <s v="Queenstown"/>
    <s v="Yes"/>
    <x v="0"/>
    <s v="Teenagers"/>
    <s v="Female"/>
  </r>
  <r>
    <n v="24"/>
    <n v="1"/>
    <n v="1"/>
    <n v="28"/>
    <n v="0"/>
    <n v="0"/>
    <n v="35.5"/>
    <n v="3"/>
    <s v="Southampton"/>
    <s v="Yes"/>
    <x v="1"/>
    <s v="Young"/>
    <s v="Male"/>
  </r>
  <r>
    <n v="25"/>
    <n v="0"/>
    <n v="3"/>
    <n v="8"/>
    <n v="3"/>
    <n v="1"/>
    <n v="21.074999999999999"/>
    <n v="3"/>
    <s v="Southampton"/>
    <s v="No"/>
    <x v="0"/>
    <s v="Children"/>
    <s v="Female"/>
  </r>
  <r>
    <n v="26"/>
    <n v="1"/>
    <n v="3"/>
    <n v="38"/>
    <n v="1"/>
    <n v="5"/>
    <n v="31.387499999999999"/>
    <n v="3"/>
    <s v="Southampton"/>
    <s v="Yes"/>
    <x v="0"/>
    <s v="Middle Aged"/>
    <s v="Female"/>
  </r>
  <r>
    <n v="27"/>
    <n v="0"/>
    <n v="3"/>
    <n v="60"/>
    <n v="0"/>
    <n v="0"/>
    <n v="7.2249999999999996"/>
    <n v="1"/>
    <s v="Cherbourg"/>
    <s v="No"/>
    <x v="0"/>
    <s v="Old Age"/>
    <s v="Male"/>
  </r>
  <r>
    <n v="28"/>
    <n v="0"/>
    <n v="1"/>
    <n v="19"/>
    <n v="3"/>
    <n v="2"/>
    <n v="263"/>
    <n v="3"/>
    <s v="Southampton"/>
    <s v="No"/>
    <x v="1"/>
    <s v="Young"/>
    <s v="Male"/>
  </r>
  <r>
    <n v="29"/>
    <n v="1"/>
    <n v="3"/>
    <n v="60"/>
    <n v="0"/>
    <n v="0"/>
    <n v="7.8792"/>
    <n v="2"/>
    <s v="Queenstown"/>
    <s v="Yes"/>
    <x v="0"/>
    <s v="Old Age"/>
    <s v="Female"/>
  </r>
  <r>
    <n v="30"/>
    <n v="0"/>
    <n v="3"/>
    <n v="60"/>
    <n v="0"/>
    <n v="0"/>
    <n v="7.8958000000000004"/>
    <n v="3"/>
    <s v="Southampton"/>
    <s v="No"/>
    <x v="0"/>
    <s v="Old Age"/>
    <s v="Male"/>
  </r>
  <r>
    <n v="31"/>
    <n v="0"/>
    <n v="1"/>
    <n v="40"/>
    <n v="0"/>
    <n v="0"/>
    <n v="27.720800000000001"/>
    <n v="1"/>
    <s v="Cherbourg"/>
    <s v="No"/>
    <x v="1"/>
    <s v="Middle Aged"/>
    <s v="Male"/>
  </r>
  <r>
    <n v="32"/>
    <n v="1"/>
    <n v="1"/>
    <n v="60"/>
    <n v="1"/>
    <n v="0"/>
    <n v="146.52080000000001"/>
    <n v="1"/>
    <s v="Cherbourg"/>
    <s v="Yes"/>
    <x v="1"/>
    <s v="Old Age"/>
    <s v="Female"/>
  </r>
  <r>
    <n v="33"/>
    <n v="1"/>
    <n v="3"/>
    <n v="60"/>
    <n v="0"/>
    <n v="0"/>
    <n v="7.75"/>
    <n v="2"/>
    <s v="Queenstown"/>
    <s v="Yes"/>
    <x v="0"/>
    <s v="Old Age"/>
    <s v="Female"/>
  </r>
  <r>
    <n v="34"/>
    <n v="0"/>
    <n v="2"/>
    <n v="66"/>
    <n v="0"/>
    <n v="0"/>
    <n v="10.5"/>
    <n v="3"/>
    <s v="Southampton"/>
    <s v="No"/>
    <x v="2"/>
    <s v="Old Age"/>
    <s v="Male"/>
  </r>
  <r>
    <n v="35"/>
    <n v="0"/>
    <n v="1"/>
    <n v="28"/>
    <n v="1"/>
    <n v="0"/>
    <n v="82.1708"/>
    <n v="1"/>
    <s v="Cherbourg"/>
    <s v="No"/>
    <x v="1"/>
    <s v="Young"/>
    <s v="Male"/>
  </r>
  <r>
    <n v="36"/>
    <n v="0"/>
    <n v="1"/>
    <n v="42"/>
    <n v="1"/>
    <n v="0"/>
    <n v="52"/>
    <n v="3"/>
    <s v="Southampton"/>
    <s v="No"/>
    <x v="1"/>
    <s v="Middle Aged"/>
    <s v="Male"/>
  </r>
  <r>
    <n v="37"/>
    <n v="1"/>
    <n v="3"/>
    <n v="60"/>
    <n v="0"/>
    <n v="0"/>
    <n v="7.2291999999999996"/>
    <n v="1"/>
    <s v="Cherbourg"/>
    <s v="Yes"/>
    <x v="0"/>
    <s v="Old Age"/>
    <s v="Male"/>
  </r>
  <r>
    <n v="38"/>
    <n v="0"/>
    <n v="3"/>
    <n v="21"/>
    <n v="0"/>
    <n v="0"/>
    <n v="8.0500000000000007"/>
    <n v="3"/>
    <s v="Southampton"/>
    <s v="No"/>
    <x v="0"/>
    <s v="Young"/>
    <s v="Male"/>
  </r>
  <r>
    <n v="39"/>
    <n v="0"/>
    <n v="3"/>
    <n v="18"/>
    <n v="2"/>
    <n v="0"/>
    <n v="18"/>
    <n v="3"/>
    <s v="Southampton"/>
    <s v="No"/>
    <x v="0"/>
    <s v="Young"/>
    <s v="Female"/>
  </r>
  <r>
    <n v="40"/>
    <n v="1"/>
    <n v="3"/>
    <n v="14"/>
    <n v="1"/>
    <n v="0"/>
    <n v="11.2417"/>
    <n v="1"/>
    <s v="Cherbourg"/>
    <s v="Yes"/>
    <x v="0"/>
    <s v="Teenagers"/>
    <s v="Female"/>
  </r>
  <r>
    <n v="41"/>
    <n v="0"/>
    <n v="3"/>
    <n v="40"/>
    <n v="1"/>
    <n v="0"/>
    <n v="9.4749999999999996"/>
    <n v="3"/>
    <s v="Southampton"/>
    <s v="No"/>
    <x v="0"/>
    <s v="Middle Aged"/>
    <s v="Female"/>
  </r>
  <r>
    <n v="42"/>
    <n v="0"/>
    <n v="2"/>
    <n v="27"/>
    <n v="1"/>
    <n v="0"/>
    <n v="21"/>
    <n v="3"/>
    <s v="Southampton"/>
    <s v="No"/>
    <x v="2"/>
    <s v="Young"/>
    <s v="Female"/>
  </r>
  <r>
    <n v="43"/>
    <n v="0"/>
    <n v="3"/>
    <n v="60"/>
    <n v="0"/>
    <n v="0"/>
    <n v="7.8958000000000004"/>
    <n v="1"/>
    <s v="Cherbourg"/>
    <s v="No"/>
    <x v="0"/>
    <s v="Old Age"/>
    <s v="Male"/>
  </r>
  <r>
    <n v="44"/>
    <n v="1"/>
    <n v="2"/>
    <n v="3"/>
    <n v="1"/>
    <n v="2"/>
    <n v="41.5792"/>
    <n v="1"/>
    <s v="Cherbourg"/>
    <s v="Yes"/>
    <x v="2"/>
    <s v="Children"/>
    <s v="Female"/>
  </r>
  <r>
    <n v="45"/>
    <n v="1"/>
    <n v="3"/>
    <n v="19"/>
    <n v="0"/>
    <n v="0"/>
    <n v="7.8792"/>
    <n v="2"/>
    <s v="Queenstown"/>
    <s v="Yes"/>
    <x v="0"/>
    <s v="Young"/>
    <s v="Female"/>
  </r>
  <r>
    <n v="46"/>
    <n v="0"/>
    <n v="3"/>
    <n v="60"/>
    <n v="0"/>
    <n v="0"/>
    <n v="8.0500000000000007"/>
    <n v="3"/>
    <s v="Southampton"/>
    <s v="No"/>
    <x v="0"/>
    <s v="Old Age"/>
    <s v="Male"/>
  </r>
  <r>
    <n v="47"/>
    <n v="0"/>
    <n v="3"/>
    <n v="60"/>
    <n v="1"/>
    <n v="0"/>
    <n v="15.5"/>
    <n v="2"/>
    <s v="Queenstown"/>
    <s v="No"/>
    <x v="0"/>
    <s v="Old Age"/>
    <s v="Male"/>
  </r>
  <r>
    <n v="48"/>
    <n v="1"/>
    <n v="3"/>
    <n v="60"/>
    <n v="0"/>
    <n v="0"/>
    <n v="7.75"/>
    <n v="2"/>
    <s v="Queenstown"/>
    <s v="Yes"/>
    <x v="0"/>
    <s v="Old Age"/>
    <s v="Female"/>
  </r>
  <r>
    <n v="49"/>
    <n v="0"/>
    <n v="3"/>
    <n v="60"/>
    <n v="2"/>
    <n v="0"/>
    <n v="21.679200000000002"/>
    <n v="1"/>
    <s v="Cherbourg"/>
    <s v="No"/>
    <x v="0"/>
    <s v="Old Age"/>
    <s v="Male"/>
  </r>
  <r>
    <n v="50"/>
    <n v="0"/>
    <n v="3"/>
    <n v="18"/>
    <n v="1"/>
    <n v="0"/>
    <n v="17.8"/>
    <n v="3"/>
    <s v="Southampton"/>
    <s v="No"/>
    <x v="0"/>
    <s v="Young"/>
    <s v="Female"/>
  </r>
  <r>
    <n v="51"/>
    <n v="0"/>
    <n v="3"/>
    <n v="7"/>
    <n v="4"/>
    <n v="1"/>
    <n v="39.6875"/>
    <n v="3"/>
    <s v="Southampton"/>
    <s v="No"/>
    <x v="0"/>
    <s v="Children"/>
    <s v="Male"/>
  </r>
  <r>
    <n v="52"/>
    <n v="0"/>
    <n v="3"/>
    <n v="21"/>
    <n v="0"/>
    <n v="0"/>
    <n v="7.8"/>
    <n v="3"/>
    <s v="Southampton"/>
    <s v="No"/>
    <x v="0"/>
    <s v="Young"/>
    <s v="Male"/>
  </r>
  <r>
    <n v="53"/>
    <n v="1"/>
    <n v="1"/>
    <n v="49"/>
    <n v="1"/>
    <n v="0"/>
    <n v="76.729200000000006"/>
    <n v="1"/>
    <s v="Cherbourg"/>
    <s v="Yes"/>
    <x v="1"/>
    <s v="Seniors"/>
    <s v="Female"/>
  </r>
  <r>
    <n v="54"/>
    <n v="1"/>
    <n v="2"/>
    <n v="29"/>
    <n v="1"/>
    <n v="0"/>
    <n v="26"/>
    <n v="3"/>
    <s v="Southampton"/>
    <s v="Yes"/>
    <x v="2"/>
    <s v="Young"/>
    <s v="Female"/>
  </r>
  <r>
    <n v="55"/>
    <n v="0"/>
    <n v="1"/>
    <n v="65"/>
    <n v="0"/>
    <n v="1"/>
    <n v="61.979199999999999"/>
    <n v="1"/>
    <s v="Cherbourg"/>
    <s v="No"/>
    <x v="1"/>
    <s v="Old Age"/>
    <s v="Male"/>
  </r>
  <r>
    <n v="56"/>
    <n v="1"/>
    <n v="1"/>
    <n v="60"/>
    <n v="0"/>
    <n v="0"/>
    <n v="35.5"/>
    <n v="3"/>
    <s v="Southampton"/>
    <s v="Yes"/>
    <x v="1"/>
    <s v="Old Age"/>
    <s v="Male"/>
  </r>
  <r>
    <n v="57"/>
    <n v="1"/>
    <n v="2"/>
    <n v="21"/>
    <n v="0"/>
    <n v="0"/>
    <n v="10.5"/>
    <n v="3"/>
    <s v="Southampton"/>
    <s v="Yes"/>
    <x v="2"/>
    <s v="Young"/>
    <s v="Female"/>
  </r>
  <r>
    <n v="58"/>
    <n v="0"/>
    <n v="3"/>
    <n v="28.5"/>
    <n v="0"/>
    <n v="0"/>
    <n v="7.2291999999999996"/>
    <n v="1"/>
    <s v="Cherbourg"/>
    <s v="No"/>
    <x v="0"/>
    <s v="Young"/>
    <s v="Male"/>
  </r>
  <r>
    <n v="59"/>
    <n v="1"/>
    <n v="2"/>
    <n v="5"/>
    <n v="1"/>
    <n v="2"/>
    <n v="27.75"/>
    <n v="3"/>
    <s v="Southampton"/>
    <s v="Yes"/>
    <x v="2"/>
    <s v="Children"/>
    <s v="Female"/>
  </r>
  <r>
    <n v="60"/>
    <n v="0"/>
    <n v="3"/>
    <n v="11"/>
    <n v="5"/>
    <n v="2"/>
    <n v="46.9"/>
    <n v="3"/>
    <s v="Southampton"/>
    <s v="No"/>
    <x v="0"/>
    <s v="Children"/>
    <s v="Male"/>
  </r>
  <r>
    <n v="61"/>
    <n v="0"/>
    <n v="3"/>
    <n v="22"/>
    <n v="0"/>
    <n v="0"/>
    <n v="7.2291999999999996"/>
    <n v="1"/>
    <s v="Cherbourg"/>
    <s v="No"/>
    <x v="0"/>
    <s v="Young"/>
    <s v="Male"/>
  </r>
  <r>
    <n v="63"/>
    <n v="0"/>
    <n v="1"/>
    <n v="45"/>
    <n v="1"/>
    <n v="0"/>
    <n v="83.474999999999994"/>
    <n v="3"/>
    <s v="Southampton"/>
    <s v="No"/>
    <x v="1"/>
    <s v="Seniors"/>
    <s v="Male"/>
  </r>
  <r>
    <n v="64"/>
    <n v="0"/>
    <n v="3"/>
    <n v="4"/>
    <n v="3"/>
    <n v="2"/>
    <n v="27.9"/>
    <n v="3"/>
    <s v="Southampton"/>
    <s v="No"/>
    <x v="0"/>
    <s v="Children"/>
    <s v="Male"/>
  </r>
  <r>
    <n v="65"/>
    <n v="0"/>
    <n v="1"/>
    <n v="60"/>
    <n v="0"/>
    <n v="0"/>
    <n v="27.720800000000001"/>
    <n v="1"/>
    <s v="Cherbourg"/>
    <s v="No"/>
    <x v="1"/>
    <s v="Old Age"/>
    <s v="Male"/>
  </r>
  <r>
    <n v="66"/>
    <n v="1"/>
    <n v="3"/>
    <n v="60"/>
    <n v="1"/>
    <n v="1"/>
    <n v="15.245799999999999"/>
    <n v="1"/>
    <s v="Cherbourg"/>
    <s v="Yes"/>
    <x v="0"/>
    <s v="Old Age"/>
    <s v="Male"/>
  </r>
  <r>
    <n v="67"/>
    <n v="1"/>
    <n v="2"/>
    <n v="29"/>
    <n v="0"/>
    <n v="0"/>
    <n v="10.5"/>
    <n v="3"/>
    <s v="Southampton"/>
    <s v="Yes"/>
    <x v="2"/>
    <s v="Young"/>
    <s v="Female"/>
  </r>
  <r>
    <n v="68"/>
    <n v="0"/>
    <n v="3"/>
    <n v="19"/>
    <n v="0"/>
    <n v="0"/>
    <n v="8.1583000000000006"/>
    <n v="3"/>
    <s v="Southampton"/>
    <s v="No"/>
    <x v="0"/>
    <s v="Young"/>
    <s v="Male"/>
  </r>
  <r>
    <n v="69"/>
    <n v="1"/>
    <n v="3"/>
    <n v="17"/>
    <n v="4"/>
    <n v="2"/>
    <n v="7.9249999999999998"/>
    <n v="3"/>
    <s v="Southampton"/>
    <s v="Yes"/>
    <x v="0"/>
    <s v="Teenagers"/>
    <s v="Female"/>
  </r>
  <r>
    <n v="70"/>
    <n v="0"/>
    <n v="3"/>
    <n v="26"/>
    <n v="2"/>
    <n v="0"/>
    <n v="8.6624999999999996"/>
    <n v="3"/>
    <s v="Southampton"/>
    <s v="No"/>
    <x v="0"/>
    <s v="Young"/>
    <s v="Male"/>
  </r>
  <r>
    <n v="71"/>
    <n v="0"/>
    <n v="2"/>
    <n v="32"/>
    <n v="0"/>
    <n v="0"/>
    <n v="10.5"/>
    <n v="3"/>
    <s v="Southampton"/>
    <s v="No"/>
    <x v="2"/>
    <s v="Middle Aged"/>
    <s v="Male"/>
  </r>
  <r>
    <n v="72"/>
    <n v="0"/>
    <n v="3"/>
    <n v="16"/>
    <n v="5"/>
    <n v="2"/>
    <n v="46.9"/>
    <n v="3"/>
    <s v="Southampton"/>
    <s v="No"/>
    <x v="0"/>
    <s v="Teenagers"/>
    <s v="Female"/>
  </r>
  <r>
    <n v="73"/>
    <n v="0"/>
    <n v="2"/>
    <n v="21"/>
    <n v="0"/>
    <n v="0"/>
    <n v="73.5"/>
    <n v="3"/>
    <s v="Southampton"/>
    <s v="No"/>
    <x v="2"/>
    <s v="Young"/>
    <s v="Male"/>
  </r>
  <r>
    <n v="74"/>
    <n v="0"/>
    <n v="3"/>
    <n v="26"/>
    <n v="1"/>
    <n v="0"/>
    <n v="14.4542"/>
    <n v="1"/>
    <s v="Cherbourg"/>
    <s v="No"/>
    <x v="0"/>
    <s v="Young"/>
    <s v="Male"/>
  </r>
  <r>
    <n v="75"/>
    <n v="1"/>
    <n v="3"/>
    <n v="32"/>
    <n v="0"/>
    <n v="0"/>
    <n v="56.495800000000003"/>
    <n v="3"/>
    <s v="Southampton"/>
    <s v="Yes"/>
    <x v="0"/>
    <s v="Middle Aged"/>
    <s v="Male"/>
  </r>
  <r>
    <n v="76"/>
    <n v="0"/>
    <n v="3"/>
    <n v="25"/>
    <n v="0"/>
    <n v="0"/>
    <n v="7.65"/>
    <n v="3"/>
    <s v="Southampton"/>
    <s v="No"/>
    <x v="0"/>
    <s v="Young"/>
    <s v="Male"/>
  </r>
  <r>
    <n v="77"/>
    <n v="0"/>
    <n v="3"/>
    <n v="60"/>
    <n v="0"/>
    <n v="0"/>
    <n v="7.8958000000000004"/>
    <n v="3"/>
    <s v="Southampton"/>
    <s v="No"/>
    <x v="0"/>
    <s v="Old Age"/>
    <s v="Male"/>
  </r>
  <r>
    <n v="78"/>
    <n v="0"/>
    <n v="3"/>
    <n v="60"/>
    <n v="0"/>
    <n v="0"/>
    <n v="8.0500000000000007"/>
    <n v="3"/>
    <s v="Southampton"/>
    <s v="No"/>
    <x v="0"/>
    <s v="Old Age"/>
    <s v="Male"/>
  </r>
  <r>
    <n v="79"/>
    <n v="1"/>
    <n v="2"/>
    <n v="0.83"/>
    <n v="0"/>
    <n v="2"/>
    <n v="29"/>
    <n v="3"/>
    <s v="Southampton"/>
    <s v="Yes"/>
    <x v="2"/>
    <s v="Children"/>
    <s v="Male"/>
  </r>
  <r>
    <n v="80"/>
    <n v="1"/>
    <n v="3"/>
    <n v="30"/>
    <n v="0"/>
    <n v="0"/>
    <n v="12.475"/>
    <n v="3"/>
    <s v="Southampton"/>
    <s v="Yes"/>
    <x v="0"/>
    <s v="Middle Aged"/>
    <s v="Female"/>
  </r>
  <r>
    <n v="81"/>
    <n v="0"/>
    <n v="3"/>
    <n v="22"/>
    <n v="0"/>
    <n v="0"/>
    <n v="9"/>
    <n v="3"/>
    <s v="Southampton"/>
    <s v="No"/>
    <x v="0"/>
    <s v="Young"/>
    <s v="Male"/>
  </r>
  <r>
    <n v="82"/>
    <n v="1"/>
    <n v="3"/>
    <n v="29"/>
    <n v="0"/>
    <n v="0"/>
    <n v="9.5"/>
    <n v="3"/>
    <s v="Southampton"/>
    <s v="Yes"/>
    <x v="0"/>
    <s v="Young"/>
    <s v="Male"/>
  </r>
  <r>
    <n v="83"/>
    <n v="1"/>
    <n v="3"/>
    <n v="60"/>
    <n v="0"/>
    <n v="0"/>
    <n v="7.7874999999999996"/>
    <n v="2"/>
    <s v="Queenstown"/>
    <s v="Yes"/>
    <x v="0"/>
    <s v="Old Age"/>
    <s v="Female"/>
  </r>
  <r>
    <n v="84"/>
    <n v="0"/>
    <n v="1"/>
    <n v="28"/>
    <n v="0"/>
    <n v="0"/>
    <n v="47.1"/>
    <n v="3"/>
    <s v="Southampton"/>
    <s v="No"/>
    <x v="1"/>
    <s v="Young"/>
    <s v="Male"/>
  </r>
  <r>
    <n v="85"/>
    <n v="1"/>
    <n v="2"/>
    <n v="17"/>
    <n v="0"/>
    <n v="0"/>
    <n v="10.5"/>
    <n v="3"/>
    <s v="Southampton"/>
    <s v="Yes"/>
    <x v="2"/>
    <s v="Teenagers"/>
    <s v="Female"/>
  </r>
  <r>
    <n v="86"/>
    <n v="1"/>
    <n v="3"/>
    <n v="33"/>
    <n v="3"/>
    <n v="0"/>
    <n v="15.85"/>
    <n v="3"/>
    <s v="Southampton"/>
    <s v="Yes"/>
    <x v="0"/>
    <s v="Middle Aged"/>
    <s v="Female"/>
  </r>
  <r>
    <n v="87"/>
    <n v="0"/>
    <n v="3"/>
    <n v="16"/>
    <n v="1"/>
    <n v="3"/>
    <n v="34.375"/>
    <n v="3"/>
    <s v="Southampton"/>
    <s v="No"/>
    <x v="0"/>
    <s v="Teenagers"/>
    <s v="Male"/>
  </r>
  <r>
    <n v="88"/>
    <n v="0"/>
    <n v="3"/>
    <n v="60"/>
    <n v="0"/>
    <n v="0"/>
    <n v="8.0500000000000007"/>
    <n v="3"/>
    <s v="Southampton"/>
    <s v="No"/>
    <x v="0"/>
    <s v="Old Age"/>
    <s v="Male"/>
  </r>
  <r>
    <n v="89"/>
    <n v="1"/>
    <n v="1"/>
    <n v="23"/>
    <n v="3"/>
    <n v="2"/>
    <n v="263"/>
    <n v="3"/>
    <s v="Southampton"/>
    <s v="Yes"/>
    <x v="1"/>
    <s v="Young"/>
    <s v="Female"/>
  </r>
  <r>
    <n v="90"/>
    <n v="0"/>
    <n v="3"/>
    <n v="24"/>
    <n v="0"/>
    <n v="0"/>
    <n v="8.0500000000000007"/>
    <n v="3"/>
    <s v="Southampton"/>
    <s v="No"/>
    <x v="0"/>
    <s v="Young"/>
    <s v="Male"/>
  </r>
  <r>
    <n v="91"/>
    <n v="0"/>
    <n v="3"/>
    <n v="29"/>
    <n v="0"/>
    <n v="0"/>
    <n v="8.0500000000000007"/>
    <n v="3"/>
    <s v="Southampton"/>
    <s v="No"/>
    <x v="0"/>
    <s v="Young"/>
    <s v="Male"/>
  </r>
  <r>
    <n v="92"/>
    <n v="0"/>
    <n v="3"/>
    <n v="20"/>
    <n v="0"/>
    <n v="0"/>
    <n v="7.8541999999999996"/>
    <n v="3"/>
    <s v="Southampton"/>
    <s v="No"/>
    <x v="0"/>
    <s v="Young"/>
    <s v="Male"/>
  </r>
  <r>
    <n v="93"/>
    <n v="0"/>
    <n v="1"/>
    <n v="46"/>
    <n v="1"/>
    <n v="0"/>
    <n v="61.174999999999997"/>
    <n v="3"/>
    <s v="Southampton"/>
    <s v="No"/>
    <x v="1"/>
    <s v="Seniors"/>
    <s v="Male"/>
  </r>
  <r>
    <n v="94"/>
    <n v="0"/>
    <n v="3"/>
    <n v="26"/>
    <n v="1"/>
    <n v="2"/>
    <n v="20.574999999999999"/>
    <n v="3"/>
    <s v="Southampton"/>
    <s v="No"/>
    <x v="0"/>
    <s v="Young"/>
    <s v="Male"/>
  </r>
  <r>
    <n v="95"/>
    <n v="0"/>
    <n v="3"/>
    <n v="59"/>
    <n v="0"/>
    <n v="0"/>
    <n v="7.25"/>
    <n v="3"/>
    <s v="Southampton"/>
    <s v="No"/>
    <x v="0"/>
    <s v="Seniors"/>
    <s v="Male"/>
  </r>
  <r>
    <n v="96"/>
    <n v="0"/>
    <n v="3"/>
    <n v="60"/>
    <n v="0"/>
    <n v="0"/>
    <n v="8.0500000000000007"/>
    <n v="3"/>
    <s v="Southampton"/>
    <s v="No"/>
    <x v="0"/>
    <s v="Old Age"/>
    <s v="Male"/>
  </r>
  <r>
    <n v="97"/>
    <n v="0"/>
    <n v="1"/>
    <n v="71"/>
    <n v="0"/>
    <n v="0"/>
    <n v="34.654200000000003"/>
    <n v="1"/>
    <s v="Cherbourg"/>
    <s v="No"/>
    <x v="1"/>
    <s v="Old Age"/>
    <s v="Male"/>
  </r>
  <r>
    <n v="98"/>
    <n v="1"/>
    <n v="1"/>
    <n v="23"/>
    <n v="0"/>
    <n v="1"/>
    <n v="63.3583"/>
    <n v="1"/>
    <s v="Cherbourg"/>
    <s v="Yes"/>
    <x v="1"/>
    <s v="Young"/>
    <s v="Male"/>
  </r>
  <r>
    <n v="99"/>
    <n v="1"/>
    <n v="2"/>
    <n v="34"/>
    <n v="0"/>
    <n v="1"/>
    <n v="23"/>
    <n v="3"/>
    <s v="Southampton"/>
    <s v="Yes"/>
    <x v="2"/>
    <s v="Middle Aged"/>
    <s v="Female"/>
  </r>
  <r>
    <n v="100"/>
    <n v="0"/>
    <n v="2"/>
    <n v="34"/>
    <n v="1"/>
    <n v="0"/>
    <n v="26"/>
    <n v="3"/>
    <s v="Southampton"/>
    <s v="No"/>
    <x v="2"/>
    <s v="Middle Aged"/>
    <s v="Male"/>
  </r>
  <r>
    <n v="101"/>
    <n v="0"/>
    <n v="3"/>
    <n v="28"/>
    <n v="0"/>
    <n v="0"/>
    <n v="7.8958000000000004"/>
    <n v="3"/>
    <s v="Southampton"/>
    <s v="No"/>
    <x v="0"/>
    <s v="Young"/>
    <s v="Female"/>
  </r>
  <r>
    <n v="102"/>
    <n v="0"/>
    <n v="3"/>
    <n v="60"/>
    <n v="0"/>
    <n v="0"/>
    <n v="7.8958000000000004"/>
    <n v="3"/>
    <s v="Southampton"/>
    <s v="No"/>
    <x v="0"/>
    <s v="Old Age"/>
    <s v="Male"/>
  </r>
  <r>
    <n v="103"/>
    <n v="0"/>
    <n v="1"/>
    <n v="21"/>
    <n v="0"/>
    <n v="1"/>
    <n v="77.287499999999994"/>
    <n v="3"/>
    <s v="Southampton"/>
    <s v="No"/>
    <x v="1"/>
    <s v="Young"/>
    <s v="Male"/>
  </r>
  <r>
    <n v="104"/>
    <n v="0"/>
    <n v="3"/>
    <n v="33"/>
    <n v="0"/>
    <n v="0"/>
    <n v="8.6541999999999994"/>
    <n v="3"/>
    <s v="Southampton"/>
    <s v="No"/>
    <x v="0"/>
    <s v="Middle Aged"/>
    <s v="Male"/>
  </r>
  <r>
    <n v="105"/>
    <n v="0"/>
    <n v="3"/>
    <n v="37"/>
    <n v="2"/>
    <n v="0"/>
    <n v="7.9249999999999998"/>
    <n v="3"/>
    <s v="Southampton"/>
    <s v="No"/>
    <x v="0"/>
    <s v="Middle Aged"/>
    <s v="Male"/>
  </r>
  <r>
    <n v="106"/>
    <n v="0"/>
    <n v="3"/>
    <n v="28"/>
    <n v="0"/>
    <n v="0"/>
    <n v="7.8958000000000004"/>
    <n v="3"/>
    <s v="Southampton"/>
    <s v="No"/>
    <x v="0"/>
    <s v="Young"/>
    <s v="Male"/>
  </r>
  <r>
    <n v="107"/>
    <n v="1"/>
    <n v="3"/>
    <n v="21"/>
    <n v="0"/>
    <n v="0"/>
    <n v="7.65"/>
    <n v="3"/>
    <s v="Southampton"/>
    <s v="Yes"/>
    <x v="0"/>
    <s v="Young"/>
    <s v="Female"/>
  </r>
  <r>
    <n v="108"/>
    <n v="1"/>
    <n v="3"/>
    <n v="60"/>
    <n v="0"/>
    <n v="0"/>
    <n v="7.7750000000000004"/>
    <n v="3"/>
    <s v="Southampton"/>
    <s v="Yes"/>
    <x v="0"/>
    <s v="Old Age"/>
    <s v="Male"/>
  </r>
  <r>
    <n v="109"/>
    <n v="0"/>
    <n v="3"/>
    <n v="38"/>
    <n v="0"/>
    <n v="0"/>
    <n v="7.8958000000000004"/>
    <n v="3"/>
    <s v="Southampton"/>
    <s v="No"/>
    <x v="0"/>
    <s v="Middle Aged"/>
    <s v="Male"/>
  </r>
  <r>
    <n v="110"/>
    <n v="1"/>
    <n v="3"/>
    <n v="60"/>
    <n v="1"/>
    <n v="0"/>
    <n v="24.15"/>
    <n v="2"/>
    <s v="Queenstown"/>
    <s v="Yes"/>
    <x v="0"/>
    <s v="Old Age"/>
    <s v="Female"/>
  </r>
  <r>
    <n v="111"/>
    <n v="0"/>
    <n v="1"/>
    <n v="47"/>
    <n v="0"/>
    <n v="0"/>
    <n v="52"/>
    <n v="3"/>
    <s v="Southampton"/>
    <s v="No"/>
    <x v="1"/>
    <s v="Seniors"/>
    <s v="Male"/>
  </r>
  <r>
    <n v="112"/>
    <n v="0"/>
    <n v="3"/>
    <n v="14.5"/>
    <n v="1"/>
    <n v="0"/>
    <n v="14.4542"/>
    <n v="1"/>
    <s v="Cherbourg"/>
    <s v="No"/>
    <x v="0"/>
    <s v="Teenagers"/>
    <s v="Female"/>
  </r>
  <r>
    <n v="113"/>
    <n v="0"/>
    <n v="3"/>
    <n v="22"/>
    <n v="0"/>
    <n v="0"/>
    <n v="8.0500000000000007"/>
    <n v="3"/>
    <s v="Southampton"/>
    <s v="No"/>
    <x v="0"/>
    <s v="Young"/>
    <s v="Male"/>
  </r>
  <r>
    <n v="114"/>
    <n v="0"/>
    <n v="3"/>
    <n v="20"/>
    <n v="1"/>
    <n v="0"/>
    <n v="9.8249999999999993"/>
    <n v="3"/>
    <s v="Southampton"/>
    <s v="No"/>
    <x v="0"/>
    <s v="Young"/>
    <s v="Female"/>
  </r>
  <r>
    <n v="115"/>
    <n v="0"/>
    <n v="3"/>
    <n v="17"/>
    <n v="0"/>
    <n v="0"/>
    <n v="14.458299999999999"/>
    <n v="1"/>
    <s v="Cherbourg"/>
    <s v="No"/>
    <x v="0"/>
    <s v="Teenagers"/>
    <s v="Female"/>
  </r>
  <r>
    <n v="116"/>
    <n v="0"/>
    <n v="3"/>
    <n v="21"/>
    <n v="0"/>
    <n v="0"/>
    <n v="7.9249999999999998"/>
    <n v="3"/>
    <s v="Southampton"/>
    <s v="No"/>
    <x v="0"/>
    <s v="Young"/>
    <s v="Male"/>
  </r>
  <r>
    <n v="117"/>
    <n v="0"/>
    <n v="3"/>
    <n v="70.5"/>
    <n v="0"/>
    <n v="0"/>
    <n v="7.75"/>
    <n v="2"/>
    <s v="Queenstown"/>
    <s v="No"/>
    <x v="0"/>
    <s v="Old Age"/>
    <s v="Male"/>
  </r>
  <r>
    <n v="118"/>
    <n v="0"/>
    <n v="2"/>
    <n v="29"/>
    <n v="1"/>
    <n v="0"/>
    <n v="21"/>
    <n v="3"/>
    <s v="Southampton"/>
    <s v="No"/>
    <x v="2"/>
    <s v="Young"/>
    <s v="Male"/>
  </r>
  <r>
    <n v="119"/>
    <n v="0"/>
    <n v="1"/>
    <n v="24"/>
    <n v="0"/>
    <n v="1"/>
    <n v="247.52080000000001"/>
    <n v="1"/>
    <s v="Cherbourg"/>
    <s v="No"/>
    <x v="1"/>
    <s v="Young"/>
    <s v="Male"/>
  </r>
  <r>
    <n v="120"/>
    <n v="0"/>
    <n v="3"/>
    <n v="2"/>
    <n v="4"/>
    <n v="2"/>
    <n v="31.274999999999999"/>
    <n v="3"/>
    <s v="Southampton"/>
    <s v="No"/>
    <x v="0"/>
    <s v="Children"/>
    <s v="Female"/>
  </r>
  <r>
    <n v="121"/>
    <n v="0"/>
    <n v="2"/>
    <n v="21"/>
    <n v="2"/>
    <n v="0"/>
    <n v="73.5"/>
    <n v="3"/>
    <s v="Southampton"/>
    <s v="No"/>
    <x v="2"/>
    <s v="Young"/>
    <s v="Male"/>
  </r>
  <r>
    <n v="122"/>
    <n v="0"/>
    <n v="3"/>
    <n v="60"/>
    <n v="0"/>
    <n v="0"/>
    <n v="8.0500000000000007"/>
    <n v="3"/>
    <s v="Southampton"/>
    <s v="No"/>
    <x v="0"/>
    <s v="Old Age"/>
    <s v="Male"/>
  </r>
  <r>
    <n v="123"/>
    <n v="0"/>
    <n v="2"/>
    <n v="32.5"/>
    <n v="1"/>
    <n v="0"/>
    <n v="30.070799999999998"/>
    <n v="1"/>
    <s v="Cherbourg"/>
    <s v="No"/>
    <x v="2"/>
    <s v="Middle Aged"/>
    <s v="Male"/>
  </r>
  <r>
    <n v="124"/>
    <n v="1"/>
    <n v="2"/>
    <n v="32.5"/>
    <n v="0"/>
    <n v="0"/>
    <n v="13"/>
    <n v="3"/>
    <s v="Southampton"/>
    <s v="Yes"/>
    <x v="2"/>
    <s v="Middle Aged"/>
    <s v="Female"/>
  </r>
  <r>
    <n v="125"/>
    <n v="0"/>
    <n v="1"/>
    <n v="54"/>
    <n v="0"/>
    <n v="1"/>
    <n v="77.287499999999994"/>
    <n v="3"/>
    <s v="Southampton"/>
    <s v="No"/>
    <x v="1"/>
    <s v="Seniors"/>
    <s v="Male"/>
  </r>
  <r>
    <n v="126"/>
    <n v="1"/>
    <n v="3"/>
    <n v="12"/>
    <n v="1"/>
    <n v="0"/>
    <n v="11.2417"/>
    <n v="1"/>
    <s v="Cherbourg"/>
    <s v="Yes"/>
    <x v="0"/>
    <s v="Teenagers"/>
    <s v="Male"/>
  </r>
  <r>
    <n v="127"/>
    <n v="0"/>
    <n v="3"/>
    <n v="60"/>
    <n v="0"/>
    <n v="0"/>
    <n v="7.75"/>
    <n v="2"/>
    <s v="Queenstown"/>
    <s v="No"/>
    <x v="0"/>
    <s v="Old Age"/>
    <s v="Male"/>
  </r>
  <r>
    <n v="128"/>
    <n v="1"/>
    <n v="3"/>
    <n v="24"/>
    <n v="0"/>
    <n v="0"/>
    <n v="7.1417000000000002"/>
    <n v="3"/>
    <s v="Southampton"/>
    <s v="Yes"/>
    <x v="0"/>
    <s v="Young"/>
    <s v="Male"/>
  </r>
  <r>
    <n v="129"/>
    <n v="1"/>
    <n v="3"/>
    <n v="60"/>
    <n v="1"/>
    <n v="1"/>
    <n v="22.3583"/>
    <n v="1"/>
    <s v="Cherbourg"/>
    <s v="Yes"/>
    <x v="0"/>
    <s v="Old Age"/>
    <s v="Female"/>
  </r>
  <r>
    <n v="130"/>
    <n v="0"/>
    <n v="3"/>
    <n v="45"/>
    <n v="0"/>
    <n v="0"/>
    <n v="6.9749999999999996"/>
    <n v="3"/>
    <s v="Southampton"/>
    <s v="No"/>
    <x v="0"/>
    <s v="Seniors"/>
    <s v="Male"/>
  </r>
  <r>
    <n v="131"/>
    <n v="0"/>
    <n v="3"/>
    <n v="33"/>
    <n v="0"/>
    <n v="0"/>
    <n v="7.8958000000000004"/>
    <n v="1"/>
    <s v="Cherbourg"/>
    <s v="No"/>
    <x v="0"/>
    <s v="Middle Aged"/>
    <s v="Male"/>
  </r>
  <r>
    <n v="132"/>
    <n v="0"/>
    <n v="3"/>
    <n v="20"/>
    <n v="0"/>
    <n v="0"/>
    <n v="7.05"/>
    <n v="3"/>
    <s v="Southampton"/>
    <s v="No"/>
    <x v="0"/>
    <s v="Young"/>
    <s v="Male"/>
  </r>
  <r>
    <n v="133"/>
    <n v="0"/>
    <n v="3"/>
    <n v="47"/>
    <n v="1"/>
    <n v="0"/>
    <n v="14.5"/>
    <n v="3"/>
    <s v="Southampton"/>
    <s v="No"/>
    <x v="0"/>
    <s v="Seniors"/>
    <s v="Female"/>
  </r>
  <r>
    <n v="134"/>
    <n v="1"/>
    <n v="2"/>
    <n v="29"/>
    <n v="1"/>
    <n v="0"/>
    <n v="26"/>
    <n v="3"/>
    <s v="Southampton"/>
    <s v="Yes"/>
    <x v="2"/>
    <s v="Young"/>
    <s v="Female"/>
  </r>
  <r>
    <n v="135"/>
    <n v="0"/>
    <n v="2"/>
    <n v="25"/>
    <n v="0"/>
    <n v="0"/>
    <n v="13"/>
    <n v="3"/>
    <s v="Southampton"/>
    <s v="No"/>
    <x v="2"/>
    <s v="Young"/>
    <s v="Male"/>
  </r>
  <r>
    <n v="136"/>
    <n v="0"/>
    <n v="2"/>
    <n v="23"/>
    <n v="0"/>
    <n v="0"/>
    <n v="15.0458"/>
    <n v="1"/>
    <s v="Cherbourg"/>
    <s v="No"/>
    <x v="2"/>
    <s v="Young"/>
    <s v="Male"/>
  </r>
  <r>
    <n v="137"/>
    <n v="1"/>
    <n v="1"/>
    <n v="19"/>
    <n v="0"/>
    <n v="2"/>
    <n v="26.283300000000001"/>
    <n v="3"/>
    <s v="Southampton"/>
    <s v="Yes"/>
    <x v="1"/>
    <s v="Young"/>
    <s v="Female"/>
  </r>
  <r>
    <n v="138"/>
    <n v="0"/>
    <n v="1"/>
    <n v="37"/>
    <n v="1"/>
    <n v="0"/>
    <n v="53.1"/>
    <n v="3"/>
    <s v="Southampton"/>
    <s v="No"/>
    <x v="1"/>
    <s v="Middle Aged"/>
    <s v="Male"/>
  </r>
  <r>
    <n v="139"/>
    <n v="0"/>
    <n v="3"/>
    <n v="16"/>
    <n v="0"/>
    <n v="0"/>
    <n v="9.2166999999999994"/>
    <n v="3"/>
    <s v="Southampton"/>
    <s v="No"/>
    <x v="0"/>
    <s v="Teenagers"/>
    <s v="Male"/>
  </r>
  <r>
    <n v="140"/>
    <n v="0"/>
    <n v="1"/>
    <n v="24"/>
    <n v="0"/>
    <n v="0"/>
    <n v="79.2"/>
    <n v="1"/>
    <s v="Cherbourg"/>
    <s v="No"/>
    <x v="1"/>
    <s v="Young"/>
    <s v="Male"/>
  </r>
  <r>
    <n v="141"/>
    <n v="0"/>
    <n v="3"/>
    <n v="60"/>
    <n v="0"/>
    <n v="2"/>
    <n v="15.245799999999999"/>
    <n v="1"/>
    <s v="Cherbourg"/>
    <s v="No"/>
    <x v="0"/>
    <s v="Old Age"/>
    <s v="Female"/>
  </r>
  <r>
    <n v="142"/>
    <n v="1"/>
    <n v="3"/>
    <n v="22"/>
    <n v="0"/>
    <n v="0"/>
    <n v="7.75"/>
    <n v="3"/>
    <s v="Southampton"/>
    <s v="Yes"/>
    <x v="0"/>
    <s v="Young"/>
    <s v="Female"/>
  </r>
  <r>
    <n v="143"/>
    <n v="1"/>
    <n v="3"/>
    <n v="24"/>
    <n v="1"/>
    <n v="0"/>
    <n v="15.85"/>
    <n v="3"/>
    <s v="Southampton"/>
    <s v="Yes"/>
    <x v="0"/>
    <s v="Young"/>
    <s v="Female"/>
  </r>
  <r>
    <n v="144"/>
    <n v="0"/>
    <n v="3"/>
    <n v="19"/>
    <n v="0"/>
    <n v="0"/>
    <n v="6.75"/>
    <n v="2"/>
    <s v="Queenstown"/>
    <s v="No"/>
    <x v="0"/>
    <s v="Young"/>
    <s v="Male"/>
  </r>
  <r>
    <n v="145"/>
    <n v="0"/>
    <n v="2"/>
    <n v="18"/>
    <n v="0"/>
    <n v="0"/>
    <n v="11.5"/>
    <n v="3"/>
    <s v="Southampton"/>
    <s v="No"/>
    <x v="2"/>
    <s v="Young"/>
    <s v="Male"/>
  </r>
  <r>
    <n v="146"/>
    <n v="0"/>
    <n v="2"/>
    <n v="19"/>
    <n v="1"/>
    <n v="1"/>
    <n v="36.75"/>
    <n v="3"/>
    <s v="Southampton"/>
    <s v="No"/>
    <x v="2"/>
    <s v="Young"/>
    <s v="Male"/>
  </r>
  <r>
    <n v="147"/>
    <n v="1"/>
    <n v="3"/>
    <n v="27"/>
    <n v="0"/>
    <n v="0"/>
    <n v="7.7957999999999998"/>
    <n v="3"/>
    <s v="Southampton"/>
    <s v="Yes"/>
    <x v="0"/>
    <s v="Young"/>
    <s v="Male"/>
  </r>
  <r>
    <n v="148"/>
    <n v="0"/>
    <n v="3"/>
    <n v="9"/>
    <n v="2"/>
    <n v="2"/>
    <n v="34.375"/>
    <n v="3"/>
    <s v="Southampton"/>
    <s v="No"/>
    <x v="0"/>
    <s v="Children"/>
    <s v="Female"/>
  </r>
  <r>
    <n v="149"/>
    <n v="0"/>
    <n v="2"/>
    <n v="36.5"/>
    <n v="0"/>
    <n v="2"/>
    <n v="26"/>
    <n v="3"/>
    <s v="Southampton"/>
    <s v="No"/>
    <x v="2"/>
    <s v="Middle Aged"/>
    <s v="Male"/>
  </r>
  <r>
    <n v="150"/>
    <n v="0"/>
    <n v="2"/>
    <n v="42"/>
    <n v="0"/>
    <n v="0"/>
    <n v="13"/>
    <n v="3"/>
    <s v="Southampton"/>
    <s v="No"/>
    <x v="2"/>
    <s v="Middle Aged"/>
    <s v="Male"/>
  </r>
  <r>
    <n v="151"/>
    <n v="0"/>
    <n v="2"/>
    <n v="51"/>
    <n v="0"/>
    <n v="0"/>
    <n v="12.525"/>
    <n v="3"/>
    <s v="Southampton"/>
    <s v="No"/>
    <x v="2"/>
    <s v="Seniors"/>
    <s v="Male"/>
  </r>
  <r>
    <n v="152"/>
    <n v="1"/>
    <n v="1"/>
    <n v="22"/>
    <n v="1"/>
    <n v="0"/>
    <n v="66.599999999999994"/>
    <n v="3"/>
    <s v="Southampton"/>
    <s v="Yes"/>
    <x v="1"/>
    <s v="Young"/>
    <s v="Female"/>
  </r>
  <r>
    <n v="153"/>
    <n v="0"/>
    <n v="3"/>
    <n v="55.5"/>
    <n v="0"/>
    <n v="0"/>
    <n v="8.0500000000000007"/>
    <n v="3"/>
    <s v="Southampton"/>
    <s v="No"/>
    <x v="0"/>
    <s v="Seniors"/>
    <s v="Male"/>
  </r>
  <r>
    <n v="154"/>
    <n v="0"/>
    <n v="3"/>
    <n v="40.5"/>
    <n v="0"/>
    <n v="2"/>
    <n v="14.5"/>
    <n v="3"/>
    <s v="Southampton"/>
    <s v="No"/>
    <x v="0"/>
    <s v="Middle Aged"/>
    <s v="Male"/>
  </r>
  <r>
    <n v="155"/>
    <n v="0"/>
    <n v="3"/>
    <n v="60"/>
    <n v="0"/>
    <n v="0"/>
    <n v="7.3125"/>
    <n v="3"/>
    <s v="Southampton"/>
    <s v="No"/>
    <x v="0"/>
    <s v="Old Age"/>
    <s v="Male"/>
  </r>
  <r>
    <n v="156"/>
    <n v="0"/>
    <n v="1"/>
    <n v="51"/>
    <n v="0"/>
    <n v="1"/>
    <n v="61.379199999999997"/>
    <n v="1"/>
    <s v="Cherbourg"/>
    <s v="No"/>
    <x v="1"/>
    <s v="Seniors"/>
    <s v="Male"/>
  </r>
  <r>
    <n v="157"/>
    <n v="1"/>
    <n v="3"/>
    <n v="16"/>
    <n v="0"/>
    <n v="0"/>
    <n v="7.7332999999999998"/>
    <n v="2"/>
    <s v="Queenstown"/>
    <s v="Yes"/>
    <x v="0"/>
    <s v="Teenagers"/>
    <s v="Female"/>
  </r>
  <r>
    <n v="158"/>
    <n v="0"/>
    <n v="3"/>
    <n v="30"/>
    <n v="0"/>
    <n v="0"/>
    <n v="8.0500000000000007"/>
    <n v="3"/>
    <s v="Southampton"/>
    <s v="No"/>
    <x v="0"/>
    <s v="Middle Aged"/>
    <s v="Male"/>
  </r>
  <r>
    <n v="159"/>
    <n v="0"/>
    <n v="3"/>
    <n v="60"/>
    <n v="0"/>
    <n v="0"/>
    <n v="8.6624999999999996"/>
    <n v="3"/>
    <s v="Southampton"/>
    <s v="No"/>
    <x v="0"/>
    <s v="Old Age"/>
    <s v="Male"/>
  </r>
  <r>
    <n v="160"/>
    <n v="0"/>
    <n v="3"/>
    <n v="60"/>
    <n v="8"/>
    <n v="2"/>
    <n v="69.55"/>
    <n v="3"/>
    <s v="Southampton"/>
    <s v="No"/>
    <x v="0"/>
    <s v="Old Age"/>
    <s v="Male"/>
  </r>
  <r>
    <n v="161"/>
    <n v="0"/>
    <n v="3"/>
    <n v="44"/>
    <n v="0"/>
    <n v="1"/>
    <n v="16.100000000000001"/>
    <n v="3"/>
    <s v="Southampton"/>
    <s v="No"/>
    <x v="0"/>
    <s v="Middle Aged"/>
    <s v="Male"/>
  </r>
  <r>
    <n v="162"/>
    <n v="1"/>
    <n v="2"/>
    <n v="40"/>
    <n v="0"/>
    <n v="0"/>
    <n v="15.75"/>
    <n v="3"/>
    <s v="Southampton"/>
    <s v="Yes"/>
    <x v="2"/>
    <s v="Middle Aged"/>
    <s v="Female"/>
  </r>
  <r>
    <n v="163"/>
    <n v="0"/>
    <n v="3"/>
    <n v="26"/>
    <n v="0"/>
    <n v="0"/>
    <n v="7.7750000000000004"/>
    <n v="3"/>
    <s v="Southampton"/>
    <s v="No"/>
    <x v="0"/>
    <s v="Young"/>
    <s v="Male"/>
  </r>
  <r>
    <n v="164"/>
    <n v="0"/>
    <n v="3"/>
    <n v="17"/>
    <n v="0"/>
    <n v="0"/>
    <n v="8.6624999999999996"/>
    <n v="3"/>
    <s v="Southampton"/>
    <s v="No"/>
    <x v="0"/>
    <s v="Teenagers"/>
    <s v="Male"/>
  </r>
  <r>
    <n v="165"/>
    <n v="0"/>
    <n v="3"/>
    <n v="1"/>
    <n v="4"/>
    <n v="1"/>
    <n v="39.6875"/>
    <n v="3"/>
    <s v="Southampton"/>
    <s v="No"/>
    <x v="0"/>
    <s v="Children"/>
    <s v="Male"/>
  </r>
  <r>
    <n v="166"/>
    <n v="1"/>
    <n v="3"/>
    <n v="9"/>
    <n v="0"/>
    <n v="2"/>
    <n v="20.524999999999999"/>
    <n v="3"/>
    <s v="Southampton"/>
    <s v="Yes"/>
    <x v="0"/>
    <s v="Children"/>
    <s v="Male"/>
  </r>
  <r>
    <n v="167"/>
    <n v="1"/>
    <n v="1"/>
    <n v="60"/>
    <n v="0"/>
    <n v="1"/>
    <n v="55"/>
    <n v="3"/>
    <s v="Southampton"/>
    <s v="Yes"/>
    <x v="1"/>
    <s v="Old Age"/>
    <s v="Female"/>
  </r>
  <r>
    <n v="168"/>
    <n v="0"/>
    <n v="3"/>
    <n v="45"/>
    <n v="1"/>
    <n v="4"/>
    <n v="27.9"/>
    <n v="3"/>
    <s v="Southampton"/>
    <s v="No"/>
    <x v="0"/>
    <s v="Seniors"/>
    <s v="Female"/>
  </r>
  <r>
    <n v="169"/>
    <n v="0"/>
    <n v="1"/>
    <n v="60"/>
    <n v="0"/>
    <n v="0"/>
    <n v="25.925000000000001"/>
    <n v="3"/>
    <s v="Southampton"/>
    <s v="No"/>
    <x v="1"/>
    <s v="Old Age"/>
    <s v="Male"/>
  </r>
  <r>
    <n v="170"/>
    <n v="0"/>
    <n v="3"/>
    <n v="28"/>
    <n v="0"/>
    <n v="0"/>
    <n v="56.495800000000003"/>
    <n v="3"/>
    <s v="Southampton"/>
    <s v="No"/>
    <x v="0"/>
    <s v="Young"/>
    <s v="Male"/>
  </r>
  <r>
    <n v="171"/>
    <n v="0"/>
    <n v="1"/>
    <n v="61"/>
    <n v="0"/>
    <n v="0"/>
    <n v="33.5"/>
    <n v="3"/>
    <s v="Southampton"/>
    <s v="No"/>
    <x v="1"/>
    <s v="Old Age"/>
    <s v="Male"/>
  </r>
  <r>
    <n v="172"/>
    <n v="0"/>
    <n v="3"/>
    <n v="4"/>
    <n v="4"/>
    <n v="1"/>
    <n v="29.125"/>
    <n v="2"/>
    <s v="Queenstown"/>
    <s v="No"/>
    <x v="0"/>
    <s v="Children"/>
    <s v="Male"/>
  </r>
  <r>
    <n v="173"/>
    <n v="1"/>
    <n v="3"/>
    <n v="1"/>
    <n v="1"/>
    <n v="1"/>
    <n v="11.1333"/>
    <n v="3"/>
    <s v="Southampton"/>
    <s v="Yes"/>
    <x v="0"/>
    <s v="Children"/>
    <s v="Female"/>
  </r>
  <r>
    <n v="174"/>
    <n v="0"/>
    <n v="3"/>
    <n v="21"/>
    <n v="0"/>
    <n v="0"/>
    <n v="7.9249999999999998"/>
    <n v="3"/>
    <s v="Southampton"/>
    <s v="No"/>
    <x v="0"/>
    <s v="Young"/>
    <s v="Male"/>
  </r>
  <r>
    <n v="175"/>
    <n v="0"/>
    <n v="1"/>
    <n v="56"/>
    <n v="0"/>
    <n v="0"/>
    <n v="30.695799999999998"/>
    <n v="1"/>
    <s v="Cherbourg"/>
    <s v="No"/>
    <x v="1"/>
    <s v="Seniors"/>
    <s v="Male"/>
  </r>
  <r>
    <n v="176"/>
    <n v="0"/>
    <n v="3"/>
    <n v="18"/>
    <n v="1"/>
    <n v="1"/>
    <n v="7.8541999999999996"/>
    <n v="3"/>
    <s v="Southampton"/>
    <s v="No"/>
    <x v="0"/>
    <s v="Young"/>
    <s v="Male"/>
  </r>
  <r>
    <n v="177"/>
    <n v="0"/>
    <n v="3"/>
    <n v="60"/>
    <n v="3"/>
    <n v="1"/>
    <n v="25.466699999999999"/>
    <n v="3"/>
    <s v="Southampton"/>
    <s v="No"/>
    <x v="0"/>
    <s v="Old Age"/>
    <s v="Male"/>
  </r>
  <r>
    <n v="178"/>
    <n v="0"/>
    <n v="1"/>
    <n v="50"/>
    <n v="0"/>
    <n v="0"/>
    <n v="28.712499999999999"/>
    <n v="1"/>
    <s v="Cherbourg"/>
    <s v="No"/>
    <x v="1"/>
    <s v="Seniors"/>
    <s v="Female"/>
  </r>
  <r>
    <n v="179"/>
    <n v="0"/>
    <n v="2"/>
    <n v="30"/>
    <n v="0"/>
    <n v="0"/>
    <n v="13"/>
    <n v="3"/>
    <s v="Southampton"/>
    <s v="No"/>
    <x v="2"/>
    <s v="Middle Aged"/>
    <s v="Male"/>
  </r>
  <r>
    <n v="180"/>
    <n v="0"/>
    <n v="3"/>
    <n v="36"/>
    <n v="0"/>
    <n v="0"/>
    <n v="0"/>
    <n v="3"/>
    <s v="Southampton"/>
    <s v="No"/>
    <x v="0"/>
    <s v="Middle Aged"/>
    <s v="Male"/>
  </r>
  <r>
    <n v="181"/>
    <n v="0"/>
    <n v="3"/>
    <n v="60"/>
    <n v="8"/>
    <n v="2"/>
    <n v="69.55"/>
    <n v="3"/>
    <s v="Southampton"/>
    <s v="No"/>
    <x v="0"/>
    <s v="Old Age"/>
    <s v="Female"/>
  </r>
  <r>
    <n v="182"/>
    <n v="0"/>
    <n v="2"/>
    <n v="60"/>
    <n v="0"/>
    <n v="0"/>
    <n v="15.05"/>
    <n v="1"/>
    <s v="Cherbourg"/>
    <s v="No"/>
    <x v="2"/>
    <s v="Old Age"/>
    <s v="Male"/>
  </r>
  <r>
    <n v="183"/>
    <n v="0"/>
    <n v="3"/>
    <n v="9"/>
    <n v="4"/>
    <n v="2"/>
    <n v="31.387499999999999"/>
    <n v="3"/>
    <s v="Southampton"/>
    <s v="No"/>
    <x v="0"/>
    <s v="Children"/>
    <s v="Male"/>
  </r>
  <r>
    <n v="184"/>
    <n v="1"/>
    <n v="2"/>
    <n v="1"/>
    <n v="2"/>
    <n v="1"/>
    <n v="39"/>
    <n v="3"/>
    <s v="Southampton"/>
    <s v="Yes"/>
    <x v="2"/>
    <s v="Children"/>
    <s v="Male"/>
  </r>
  <r>
    <n v="185"/>
    <n v="1"/>
    <n v="3"/>
    <n v="4"/>
    <n v="0"/>
    <n v="2"/>
    <n v="22.024999999999999"/>
    <n v="3"/>
    <s v="Southampton"/>
    <s v="Yes"/>
    <x v="0"/>
    <s v="Children"/>
    <s v="Female"/>
  </r>
  <r>
    <n v="186"/>
    <n v="0"/>
    <n v="1"/>
    <n v="60"/>
    <n v="0"/>
    <n v="0"/>
    <n v="50"/>
    <n v="3"/>
    <s v="Southampton"/>
    <s v="No"/>
    <x v="1"/>
    <s v="Old Age"/>
    <s v="Male"/>
  </r>
  <r>
    <n v="187"/>
    <n v="1"/>
    <n v="3"/>
    <n v="60"/>
    <n v="1"/>
    <n v="0"/>
    <n v="15.5"/>
    <n v="2"/>
    <s v="Queenstown"/>
    <s v="Yes"/>
    <x v="0"/>
    <s v="Old Age"/>
    <s v="Female"/>
  </r>
  <r>
    <n v="188"/>
    <n v="1"/>
    <n v="1"/>
    <n v="45"/>
    <n v="0"/>
    <n v="0"/>
    <n v="26.55"/>
    <n v="3"/>
    <s v="Southampton"/>
    <s v="Yes"/>
    <x v="1"/>
    <s v="Seniors"/>
    <s v="Male"/>
  </r>
  <r>
    <n v="189"/>
    <n v="0"/>
    <n v="3"/>
    <n v="40"/>
    <n v="1"/>
    <n v="1"/>
    <n v="15.5"/>
    <n v="2"/>
    <s v="Queenstown"/>
    <s v="No"/>
    <x v="0"/>
    <s v="Middle Aged"/>
    <s v="Male"/>
  </r>
  <r>
    <n v="190"/>
    <n v="0"/>
    <n v="3"/>
    <n v="36"/>
    <n v="0"/>
    <n v="0"/>
    <n v="7.8958000000000004"/>
    <n v="3"/>
    <s v="Southampton"/>
    <s v="No"/>
    <x v="0"/>
    <s v="Middle Aged"/>
    <s v="Male"/>
  </r>
  <r>
    <n v="191"/>
    <n v="1"/>
    <n v="2"/>
    <n v="32"/>
    <n v="0"/>
    <n v="0"/>
    <n v="13"/>
    <n v="3"/>
    <s v="Southampton"/>
    <s v="Yes"/>
    <x v="2"/>
    <s v="Middle Aged"/>
    <s v="Female"/>
  </r>
  <r>
    <n v="192"/>
    <n v="0"/>
    <n v="2"/>
    <n v="19"/>
    <n v="0"/>
    <n v="0"/>
    <n v="13"/>
    <n v="3"/>
    <s v="Southampton"/>
    <s v="No"/>
    <x v="2"/>
    <s v="Young"/>
    <s v="Male"/>
  </r>
  <r>
    <n v="193"/>
    <n v="1"/>
    <n v="3"/>
    <n v="19"/>
    <n v="1"/>
    <n v="0"/>
    <n v="7.8541999999999996"/>
    <n v="3"/>
    <s v="Southampton"/>
    <s v="Yes"/>
    <x v="0"/>
    <s v="Young"/>
    <s v="Female"/>
  </r>
  <r>
    <n v="194"/>
    <n v="1"/>
    <n v="2"/>
    <n v="3"/>
    <n v="1"/>
    <n v="1"/>
    <n v="26"/>
    <n v="3"/>
    <s v="Southampton"/>
    <s v="Yes"/>
    <x v="2"/>
    <s v="Children"/>
    <s v="Male"/>
  </r>
  <r>
    <n v="195"/>
    <n v="1"/>
    <n v="1"/>
    <n v="44"/>
    <n v="0"/>
    <n v="0"/>
    <n v="27.720800000000001"/>
    <n v="1"/>
    <s v="Cherbourg"/>
    <s v="Yes"/>
    <x v="1"/>
    <s v="Middle Aged"/>
    <s v="Female"/>
  </r>
  <r>
    <n v="196"/>
    <n v="1"/>
    <n v="1"/>
    <n v="58"/>
    <n v="0"/>
    <n v="0"/>
    <n v="146.52080000000001"/>
    <n v="1"/>
    <s v="Cherbourg"/>
    <s v="Yes"/>
    <x v="1"/>
    <s v="Seniors"/>
    <s v="Female"/>
  </r>
  <r>
    <n v="197"/>
    <n v="0"/>
    <n v="3"/>
    <n v="60"/>
    <n v="0"/>
    <n v="0"/>
    <n v="7.75"/>
    <n v="2"/>
    <s v="Queenstown"/>
    <s v="No"/>
    <x v="0"/>
    <s v="Old Age"/>
    <s v="Male"/>
  </r>
  <r>
    <n v="198"/>
    <n v="0"/>
    <n v="3"/>
    <n v="42"/>
    <n v="0"/>
    <n v="1"/>
    <n v="8.4041999999999994"/>
    <n v="3"/>
    <s v="Southampton"/>
    <s v="No"/>
    <x v="0"/>
    <s v="Middle Aged"/>
    <s v="Male"/>
  </r>
  <r>
    <n v="199"/>
    <n v="1"/>
    <n v="3"/>
    <n v="60"/>
    <n v="0"/>
    <n v="0"/>
    <n v="7.75"/>
    <n v="2"/>
    <s v="Queenstown"/>
    <s v="Yes"/>
    <x v="0"/>
    <s v="Old Age"/>
    <s v="Female"/>
  </r>
  <r>
    <n v="200"/>
    <n v="0"/>
    <n v="2"/>
    <n v="24"/>
    <n v="0"/>
    <n v="0"/>
    <n v="13"/>
    <n v="3"/>
    <s v="Southampton"/>
    <s v="No"/>
    <x v="2"/>
    <s v="Young"/>
    <s v="Female"/>
  </r>
  <r>
    <n v="201"/>
    <n v="0"/>
    <n v="3"/>
    <n v="28"/>
    <n v="0"/>
    <n v="0"/>
    <n v="9.5"/>
    <n v="3"/>
    <s v="Southampton"/>
    <s v="No"/>
    <x v="0"/>
    <s v="Young"/>
    <s v="Male"/>
  </r>
  <r>
    <n v="202"/>
    <n v="0"/>
    <n v="3"/>
    <n v="60"/>
    <n v="8"/>
    <n v="2"/>
    <n v="69.55"/>
    <n v="3"/>
    <s v="Southampton"/>
    <s v="No"/>
    <x v="0"/>
    <s v="Old Age"/>
    <s v="Male"/>
  </r>
  <r>
    <n v="203"/>
    <n v="0"/>
    <n v="3"/>
    <n v="34"/>
    <n v="0"/>
    <n v="0"/>
    <n v="6.4958"/>
    <n v="3"/>
    <s v="Southampton"/>
    <s v="No"/>
    <x v="0"/>
    <s v="Middle Aged"/>
    <s v="Male"/>
  </r>
  <r>
    <n v="204"/>
    <n v="0"/>
    <n v="3"/>
    <n v="45.5"/>
    <n v="0"/>
    <n v="0"/>
    <n v="7.2249999999999996"/>
    <n v="1"/>
    <s v="Cherbourg"/>
    <s v="No"/>
    <x v="0"/>
    <s v="Seniors"/>
    <s v="Male"/>
  </r>
  <r>
    <n v="205"/>
    <n v="1"/>
    <n v="3"/>
    <n v="18"/>
    <n v="0"/>
    <n v="0"/>
    <n v="8.0500000000000007"/>
    <n v="3"/>
    <s v="Southampton"/>
    <s v="Yes"/>
    <x v="0"/>
    <s v="Young"/>
    <s v="Male"/>
  </r>
  <r>
    <n v="206"/>
    <n v="0"/>
    <n v="3"/>
    <n v="2"/>
    <n v="0"/>
    <n v="1"/>
    <n v="10.4625"/>
    <n v="3"/>
    <s v="Southampton"/>
    <s v="No"/>
    <x v="0"/>
    <s v="Children"/>
    <s v="Female"/>
  </r>
  <r>
    <n v="207"/>
    <n v="0"/>
    <n v="3"/>
    <n v="32"/>
    <n v="1"/>
    <n v="0"/>
    <n v="15.85"/>
    <n v="3"/>
    <s v="Southampton"/>
    <s v="No"/>
    <x v="0"/>
    <s v="Middle Aged"/>
    <s v="Male"/>
  </r>
  <r>
    <n v="208"/>
    <n v="1"/>
    <n v="3"/>
    <n v="26"/>
    <n v="0"/>
    <n v="0"/>
    <n v="18.787500000000001"/>
    <n v="1"/>
    <s v="Cherbourg"/>
    <s v="Yes"/>
    <x v="0"/>
    <s v="Young"/>
    <s v="Male"/>
  </r>
  <r>
    <n v="209"/>
    <n v="1"/>
    <n v="3"/>
    <n v="16"/>
    <n v="0"/>
    <n v="0"/>
    <n v="7.75"/>
    <n v="2"/>
    <s v="Queenstown"/>
    <s v="Yes"/>
    <x v="0"/>
    <s v="Teenagers"/>
    <s v="Female"/>
  </r>
  <r>
    <n v="210"/>
    <n v="1"/>
    <n v="1"/>
    <n v="40"/>
    <n v="0"/>
    <n v="0"/>
    <n v="31"/>
    <n v="1"/>
    <s v="Cherbourg"/>
    <s v="Yes"/>
    <x v="1"/>
    <s v="Middle Aged"/>
    <s v="Male"/>
  </r>
  <r>
    <n v="211"/>
    <n v="0"/>
    <n v="3"/>
    <n v="24"/>
    <n v="0"/>
    <n v="0"/>
    <n v="7.05"/>
    <n v="3"/>
    <s v="Southampton"/>
    <s v="No"/>
    <x v="0"/>
    <s v="Young"/>
    <s v="Male"/>
  </r>
  <r>
    <n v="212"/>
    <n v="1"/>
    <n v="2"/>
    <n v="35"/>
    <n v="0"/>
    <n v="0"/>
    <n v="21"/>
    <n v="3"/>
    <s v="Southampton"/>
    <s v="Yes"/>
    <x v="2"/>
    <s v="Middle Aged"/>
    <s v="Female"/>
  </r>
  <r>
    <n v="213"/>
    <n v="0"/>
    <n v="3"/>
    <n v="22"/>
    <n v="0"/>
    <n v="0"/>
    <n v="7.25"/>
    <n v="3"/>
    <s v="Southampton"/>
    <s v="No"/>
    <x v="0"/>
    <s v="Young"/>
    <s v="Male"/>
  </r>
  <r>
    <n v="214"/>
    <n v="0"/>
    <n v="2"/>
    <n v="30"/>
    <n v="0"/>
    <n v="0"/>
    <n v="13"/>
    <n v="3"/>
    <s v="Southampton"/>
    <s v="No"/>
    <x v="2"/>
    <s v="Middle Aged"/>
    <s v="Male"/>
  </r>
  <r>
    <n v="215"/>
    <n v="0"/>
    <n v="3"/>
    <n v="60"/>
    <n v="1"/>
    <n v="0"/>
    <n v="7.75"/>
    <n v="2"/>
    <s v="Queenstown"/>
    <s v="No"/>
    <x v="0"/>
    <s v="Old Age"/>
    <s v="Male"/>
  </r>
  <r>
    <n v="216"/>
    <n v="1"/>
    <n v="1"/>
    <n v="31"/>
    <n v="1"/>
    <n v="0"/>
    <n v="113.27500000000001"/>
    <n v="1"/>
    <s v="Cherbourg"/>
    <s v="Yes"/>
    <x v="1"/>
    <s v="Middle Aged"/>
    <s v="Female"/>
  </r>
  <r>
    <n v="217"/>
    <n v="1"/>
    <n v="3"/>
    <n v="27"/>
    <n v="0"/>
    <n v="0"/>
    <n v="7.9249999999999998"/>
    <n v="3"/>
    <s v="Southampton"/>
    <s v="Yes"/>
    <x v="0"/>
    <s v="Young"/>
    <s v="Female"/>
  </r>
  <r>
    <n v="218"/>
    <n v="0"/>
    <n v="2"/>
    <n v="42"/>
    <n v="1"/>
    <n v="0"/>
    <n v="27"/>
    <n v="3"/>
    <s v="Southampton"/>
    <s v="No"/>
    <x v="2"/>
    <s v="Middle Aged"/>
    <s v="Male"/>
  </r>
  <r>
    <n v="219"/>
    <n v="1"/>
    <n v="1"/>
    <n v="32"/>
    <n v="0"/>
    <n v="0"/>
    <n v="76.291700000000006"/>
    <n v="1"/>
    <s v="Cherbourg"/>
    <s v="Yes"/>
    <x v="1"/>
    <s v="Middle Aged"/>
    <s v="Female"/>
  </r>
  <r>
    <n v="220"/>
    <n v="0"/>
    <n v="2"/>
    <n v="30"/>
    <n v="0"/>
    <n v="0"/>
    <n v="10.5"/>
    <n v="3"/>
    <s v="Southampton"/>
    <s v="No"/>
    <x v="2"/>
    <s v="Middle Aged"/>
    <s v="Male"/>
  </r>
  <r>
    <n v="221"/>
    <n v="1"/>
    <n v="3"/>
    <n v="16"/>
    <n v="0"/>
    <n v="0"/>
    <n v="8.0500000000000007"/>
    <n v="3"/>
    <s v="Southampton"/>
    <s v="Yes"/>
    <x v="0"/>
    <s v="Teenagers"/>
    <s v="Male"/>
  </r>
  <r>
    <n v="222"/>
    <n v="0"/>
    <n v="2"/>
    <n v="27"/>
    <n v="0"/>
    <n v="0"/>
    <n v="13"/>
    <n v="3"/>
    <s v="Southampton"/>
    <s v="No"/>
    <x v="2"/>
    <s v="Young"/>
    <s v="Male"/>
  </r>
  <r>
    <n v="223"/>
    <n v="0"/>
    <n v="3"/>
    <n v="51"/>
    <n v="0"/>
    <n v="0"/>
    <n v="8.0500000000000007"/>
    <n v="3"/>
    <s v="Southampton"/>
    <s v="No"/>
    <x v="0"/>
    <s v="Seniors"/>
    <s v="Male"/>
  </r>
  <r>
    <n v="224"/>
    <n v="0"/>
    <n v="3"/>
    <n v="60"/>
    <n v="0"/>
    <n v="0"/>
    <n v="7.8958000000000004"/>
    <n v="3"/>
    <s v="Southampton"/>
    <s v="No"/>
    <x v="0"/>
    <s v="Old Age"/>
    <s v="Male"/>
  </r>
  <r>
    <n v="225"/>
    <n v="1"/>
    <n v="1"/>
    <n v="38"/>
    <n v="1"/>
    <n v="0"/>
    <n v="90"/>
    <n v="3"/>
    <s v="Southampton"/>
    <s v="Yes"/>
    <x v="1"/>
    <s v="Middle Aged"/>
    <s v="Male"/>
  </r>
  <r>
    <n v="226"/>
    <n v="0"/>
    <n v="3"/>
    <n v="22"/>
    <n v="0"/>
    <n v="0"/>
    <n v="9.35"/>
    <n v="3"/>
    <s v="Southampton"/>
    <s v="No"/>
    <x v="0"/>
    <s v="Young"/>
    <s v="Male"/>
  </r>
  <r>
    <n v="227"/>
    <n v="1"/>
    <n v="2"/>
    <n v="19"/>
    <n v="0"/>
    <n v="0"/>
    <n v="10.5"/>
    <n v="3"/>
    <s v="Southampton"/>
    <s v="Yes"/>
    <x v="2"/>
    <s v="Young"/>
    <s v="Male"/>
  </r>
  <r>
    <n v="228"/>
    <n v="0"/>
    <n v="3"/>
    <n v="20.5"/>
    <n v="0"/>
    <n v="0"/>
    <n v="7.25"/>
    <n v="3"/>
    <s v="Southampton"/>
    <s v="No"/>
    <x v="0"/>
    <s v="Young"/>
    <s v="Male"/>
  </r>
  <r>
    <n v="229"/>
    <n v="0"/>
    <n v="2"/>
    <n v="18"/>
    <n v="0"/>
    <n v="0"/>
    <n v="13"/>
    <n v="3"/>
    <s v="Southampton"/>
    <s v="No"/>
    <x v="2"/>
    <s v="Young"/>
    <s v="Male"/>
  </r>
  <r>
    <n v="230"/>
    <n v="0"/>
    <n v="3"/>
    <n v="60"/>
    <n v="3"/>
    <n v="1"/>
    <n v="25.466699999999999"/>
    <n v="3"/>
    <s v="Southampton"/>
    <s v="No"/>
    <x v="0"/>
    <s v="Old Age"/>
    <s v="Female"/>
  </r>
  <r>
    <n v="231"/>
    <n v="1"/>
    <n v="1"/>
    <n v="35"/>
    <n v="1"/>
    <n v="0"/>
    <n v="83.474999999999994"/>
    <n v="3"/>
    <s v="Southampton"/>
    <s v="Yes"/>
    <x v="1"/>
    <s v="Middle Aged"/>
    <s v="Female"/>
  </r>
  <r>
    <n v="232"/>
    <n v="0"/>
    <n v="3"/>
    <n v="29"/>
    <n v="0"/>
    <n v="0"/>
    <n v="7.7750000000000004"/>
    <n v="3"/>
    <s v="Southampton"/>
    <s v="No"/>
    <x v="0"/>
    <s v="Young"/>
    <s v="Male"/>
  </r>
  <r>
    <n v="233"/>
    <n v="0"/>
    <n v="2"/>
    <n v="59"/>
    <n v="0"/>
    <n v="0"/>
    <n v="13.5"/>
    <n v="3"/>
    <s v="Southampton"/>
    <s v="No"/>
    <x v="2"/>
    <s v="Seniors"/>
    <s v="Male"/>
  </r>
  <r>
    <n v="234"/>
    <n v="1"/>
    <n v="3"/>
    <n v="5"/>
    <n v="4"/>
    <n v="2"/>
    <n v="31.387499999999999"/>
    <n v="3"/>
    <s v="Southampton"/>
    <s v="Yes"/>
    <x v="0"/>
    <s v="Children"/>
    <s v="Female"/>
  </r>
  <r>
    <n v="235"/>
    <n v="0"/>
    <n v="2"/>
    <n v="24"/>
    <n v="0"/>
    <n v="0"/>
    <n v="10.5"/>
    <n v="3"/>
    <s v="Southampton"/>
    <s v="No"/>
    <x v="2"/>
    <s v="Young"/>
    <s v="Male"/>
  </r>
  <r>
    <n v="236"/>
    <n v="0"/>
    <n v="3"/>
    <n v="60"/>
    <n v="0"/>
    <n v="0"/>
    <n v="7.55"/>
    <n v="3"/>
    <s v="Southampton"/>
    <s v="No"/>
    <x v="0"/>
    <s v="Old Age"/>
    <s v="Female"/>
  </r>
  <r>
    <n v="237"/>
    <n v="0"/>
    <n v="2"/>
    <n v="44"/>
    <n v="1"/>
    <n v="0"/>
    <n v="26"/>
    <n v="3"/>
    <s v="Southampton"/>
    <s v="No"/>
    <x v="2"/>
    <s v="Middle Aged"/>
    <s v="Male"/>
  </r>
  <r>
    <n v="238"/>
    <n v="1"/>
    <n v="2"/>
    <n v="8"/>
    <n v="0"/>
    <n v="2"/>
    <n v="26.25"/>
    <n v="3"/>
    <s v="Southampton"/>
    <s v="Yes"/>
    <x v="2"/>
    <s v="Children"/>
    <s v="Female"/>
  </r>
  <r>
    <n v="239"/>
    <n v="0"/>
    <n v="2"/>
    <n v="19"/>
    <n v="0"/>
    <n v="0"/>
    <n v="10.5"/>
    <n v="3"/>
    <s v="Southampton"/>
    <s v="No"/>
    <x v="2"/>
    <s v="Young"/>
    <s v="Male"/>
  </r>
  <r>
    <n v="240"/>
    <n v="0"/>
    <n v="2"/>
    <n v="33"/>
    <n v="0"/>
    <n v="0"/>
    <n v="12.275"/>
    <n v="3"/>
    <s v="Southampton"/>
    <s v="No"/>
    <x v="2"/>
    <s v="Middle Aged"/>
    <s v="Male"/>
  </r>
  <r>
    <n v="241"/>
    <n v="0"/>
    <n v="3"/>
    <n v="60"/>
    <n v="1"/>
    <n v="0"/>
    <n v="14.4542"/>
    <n v="1"/>
    <s v="Cherbourg"/>
    <s v="No"/>
    <x v="0"/>
    <s v="Old Age"/>
    <s v="Female"/>
  </r>
  <r>
    <n v="242"/>
    <n v="1"/>
    <n v="3"/>
    <n v="60"/>
    <n v="1"/>
    <n v="0"/>
    <n v="15.5"/>
    <n v="2"/>
    <s v="Queenstown"/>
    <s v="Yes"/>
    <x v="0"/>
    <s v="Old Age"/>
    <s v="Female"/>
  </r>
  <r>
    <n v="243"/>
    <n v="0"/>
    <n v="2"/>
    <n v="29"/>
    <n v="0"/>
    <n v="0"/>
    <n v="10.5"/>
    <n v="3"/>
    <s v="Southampton"/>
    <s v="No"/>
    <x v="2"/>
    <s v="Young"/>
    <s v="Male"/>
  </r>
  <r>
    <n v="244"/>
    <n v="0"/>
    <n v="3"/>
    <n v="22"/>
    <n v="0"/>
    <n v="0"/>
    <n v="7.125"/>
    <n v="3"/>
    <s v="Southampton"/>
    <s v="No"/>
    <x v="0"/>
    <s v="Young"/>
    <s v="Male"/>
  </r>
  <r>
    <n v="245"/>
    <n v="0"/>
    <n v="3"/>
    <n v="30"/>
    <n v="0"/>
    <n v="0"/>
    <n v="7.2249999999999996"/>
    <n v="1"/>
    <s v="Cherbourg"/>
    <s v="No"/>
    <x v="0"/>
    <s v="Middle Aged"/>
    <s v="Male"/>
  </r>
  <r>
    <n v="246"/>
    <n v="0"/>
    <n v="1"/>
    <n v="44"/>
    <n v="2"/>
    <n v="0"/>
    <n v="90"/>
    <n v="2"/>
    <s v="Queenstown"/>
    <s v="No"/>
    <x v="1"/>
    <s v="Middle Aged"/>
    <s v="Male"/>
  </r>
  <r>
    <n v="247"/>
    <n v="0"/>
    <n v="3"/>
    <n v="25"/>
    <n v="0"/>
    <n v="0"/>
    <n v="7.7750000000000004"/>
    <n v="3"/>
    <s v="Southampton"/>
    <s v="No"/>
    <x v="0"/>
    <s v="Young"/>
    <s v="Female"/>
  </r>
  <r>
    <n v="248"/>
    <n v="1"/>
    <n v="2"/>
    <n v="24"/>
    <n v="0"/>
    <n v="2"/>
    <n v="14.5"/>
    <n v="3"/>
    <s v="Southampton"/>
    <s v="Yes"/>
    <x v="2"/>
    <s v="Young"/>
    <s v="Female"/>
  </r>
  <r>
    <n v="249"/>
    <n v="1"/>
    <n v="1"/>
    <n v="37"/>
    <n v="1"/>
    <n v="1"/>
    <n v="52.554200000000002"/>
    <n v="3"/>
    <s v="Southampton"/>
    <s v="Yes"/>
    <x v="1"/>
    <s v="Middle Aged"/>
    <s v="Male"/>
  </r>
  <r>
    <n v="250"/>
    <n v="0"/>
    <n v="2"/>
    <n v="54"/>
    <n v="1"/>
    <n v="0"/>
    <n v="26"/>
    <n v="3"/>
    <s v="Southampton"/>
    <s v="No"/>
    <x v="2"/>
    <s v="Seniors"/>
    <s v="Male"/>
  </r>
  <r>
    <n v="251"/>
    <n v="0"/>
    <n v="3"/>
    <n v="60"/>
    <n v="0"/>
    <n v="0"/>
    <n v="7.25"/>
    <n v="3"/>
    <s v="Southampton"/>
    <s v="No"/>
    <x v="0"/>
    <s v="Old Age"/>
    <s v="Male"/>
  </r>
  <r>
    <n v="252"/>
    <n v="0"/>
    <n v="3"/>
    <n v="29"/>
    <n v="1"/>
    <n v="1"/>
    <n v="10.4625"/>
    <n v="3"/>
    <s v="Southampton"/>
    <s v="No"/>
    <x v="0"/>
    <s v="Young"/>
    <s v="Female"/>
  </r>
  <r>
    <n v="253"/>
    <n v="0"/>
    <n v="1"/>
    <n v="62"/>
    <n v="0"/>
    <n v="0"/>
    <n v="26.55"/>
    <n v="3"/>
    <s v="Southampton"/>
    <s v="No"/>
    <x v="1"/>
    <s v="Old Age"/>
    <s v="Male"/>
  </r>
  <r>
    <n v="254"/>
    <n v="0"/>
    <n v="3"/>
    <n v="30"/>
    <n v="1"/>
    <n v="0"/>
    <n v="16.100000000000001"/>
    <n v="3"/>
    <s v="Southampton"/>
    <s v="No"/>
    <x v="0"/>
    <s v="Middle Aged"/>
    <s v="Male"/>
  </r>
  <r>
    <n v="255"/>
    <n v="0"/>
    <n v="3"/>
    <n v="41"/>
    <n v="0"/>
    <n v="2"/>
    <n v="20.212499999999999"/>
    <n v="3"/>
    <s v="Southampton"/>
    <s v="No"/>
    <x v="0"/>
    <s v="Middle Aged"/>
    <s v="Female"/>
  </r>
  <r>
    <n v="256"/>
    <n v="1"/>
    <n v="3"/>
    <n v="29"/>
    <n v="0"/>
    <n v="2"/>
    <n v="15.245799999999999"/>
    <n v="1"/>
    <s v="Cherbourg"/>
    <s v="Yes"/>
    <x v="0"/>
    <s v="Young"/>
    <s v="Female"/>
  </r>
  <r>
    <n v="257"/>
    <n v="1"/>
    <n v="1"/>
    <n v="60"/>
    <n v="0"/>
    <n v="0"/>
    <n v="79.2"/>
    <n v="1"/>
    <s v="Cherbourg"/>
    <s v="Yes"/>
    <x v="1"/>
    <s v="Old Age"/>
    <s v="Female"/>
  </r>
  <r>
    <n v="258"/>
    <n v="1"/>
    <n v="1"/>
    <n v="30"/>
    <n v="0"/>
    <n v="0"/>
    <n v="86.5"/>
    <n v="3"/>
    <s v="Southampton"/>
    <s v="Yes"/>
    <x v="1"/>
    <s v="Middle Aged"/>
    <s v="Female"/>
  </r>
  <r>
    <n v="259"/>
    <n v="1"/>
    <n v="1"/>
    <n v="35"/>
    <n v="0"/>
    <n v="0"/>
    <n v="512.32920000000001"/>
    <n v="1"/>
    <s v="Cherbourg"/>
    <s v="Yes"/>
    <x v="1"/>
    <s v="Middle Aged"/>
    <s v="Female"/>
  </r>
  <r>
    <n v="260"/>
    <n v="1"/>
    <n v="2"/>
    <n v="50"/>
    <n v="0"/>
    <n v="1"/>
    <n v="26"/>
    <n v="3"/>
    <s v="Southampton"/>
    <s v="Yes"/>
    <x v="2"/>
    <s v="Seniors"/>
    <s v="Female"/>
  </r>
  <r>
    <n v="261"/>
    <n v="0"/>
    <n v="3"/>
    <n v="60"/>
    <n v="0"/>
    <n v="0"/>
    <n v="7.75"/>
    <n v="2"/>
    <s v="Queenstown"/>
    <s v="No"/>
    <x v="0"/>
    <s v="Old Age"/>
    <s v="Male"/>
  </r>
  <r>
    <n v="262"/>
    <n v="1"/>
    <n v="3"/>
    <n v="3"/>
    <n v="4"/>
    <n v="2"/>
    <n v="31.387499999999999"/>
    <n v="3"/>
    <s v="Southampton"/>
    <s v="Yes"/>
    <x v="0"/>
    <s v="Children"/>
    <s v="Male"/>
  </r>
  <r>
    <n v="263"/>
    <n v="0"/>
    <n v="1"/>
    <n v="52"/>
    <n v="1"/>
    <n v="1"/>
    <n v="79.650000000000006"/>
    <n v="3"/>
    <s v="Southampton"/>
    <s v="No"/>
    <x v="1"/>
    <s v="Seniors"/>
    <s v="Male"/>
  </r>
  <r>
    <n v="264"/>
    <n v="0"/>
    <n v="1"/>
    <n v="40"/>
    <n v="0"/>
    <n v="0"/>
    <n v="0"/>
    <n v="3"/>
    <s v="Southampton"/>
    <s v="No"/>
    <x v="1"/>
    <s v="Middle Aged"/>
    <s v="Male"/>
  </r>
  <r>
    <n v="265"/>
    <n v="0"/>
    <n v="3"/>
    <n v="60"/>
    <n v="0"/>
    <n v="0"/>
    <n v="7.75"/>
    <n v="2"/>
    <s v="Queenstown"/>
    <s v="No"/>
    <x v="0"/>
    <s v="Old Age"/>
    <s v="Female"/>
  </r>
  <r>
    <n v="266"/>
    <n v="0"/>
    <n v="2"/>
    <n v="36"/>
    <n v="0"/>
    <n v="0"/>
    <n v="10.5"/>
    <n v="3"/>
    <s v="Southampton"/>
    <s v="No"/>
    <x v="2"/>
    <s v="Middle Aged"/>
    <s v="Male"/>
  </r>
  <r>
    <n v="267"/>
    <n v="0"/>
    <n v="3"/>
    <n v="16"/>
    <n v="4"/>
    <n v="1"/>
    <n v="39.6875"/>
    <n v="3"/>
    <s v="Southampton"/>
    <s v="No"/>
    <x v="0"/>
    <s v="Teenagers"/>
    <s v="Male"/>
  </r>
  <r>
    <n v="268"/>
    <n v="1"/>
    <n v="3"/>
    <n v="25"/>
    <n v="1"/>
    <n v="0"/>
    <n v="7.7750000000000004"/>
    <n v="3"/>
    <s v="Southampton"/>
    <s v="Yes"/>
    <x v="0"/>
    <s v="Young"/>
    <s v="Male"/>
  </r>
  <r>
    <n v="269"/>
    <n v="1"/>
    <n v="1"/>
    <n v="58"/>
    <n v="0"/>
    <n v="1"/>
    <n v="153.46250000000001"/>
    <n v="3"/>
    <s v="Southampton"/>
    <s v="Yes"/>
    <x v="1"/>
    <s v="Seniors"/>
    <s v="Female"/>
  </r>
  <r>
    <n v="270"/>
    <n v="1"/>
    <n v="1"/>
    <n v="35"/>
    <n v="0"/>
    <n v="0"/>
    <n v="135.63329999999999"/>
    <n v="3"/>
    <s v="Southampton"/>
    <s v="Yes"/>
    <x v="1"/>
    <s v="Middle Aged"/>
    <s v="Female"/>
  </r>
  <r>
    <n v="271"/>
    <n v="0"/>
    <n v="1"/>
    <n v="60"/>
    <n v="0"/>
    <n v="0"/>
    <n v="31"/>
    <n v="3"/>
    <s v="Southampton"/>
    <s v="No"/>
    <x v="1"/>
    <s v="Old Age"/>
    <s v="Male"/>
  </r>
  <r>
    <n v="272"/>
    <n v="1"/>
    <n v="3"/>
    <n v="25"/>
    <n v="0"/>
    <n v="0"/>
    <n v="0"/>
    <n v="3"/>
    <s v="Southampton"/>
    <s v="Yes"/>
    <x v="0"/>
    <s v="Young"/>
    <s v="Male"/>
  </r>
  <r>
    <n v="273"/>
    <n v="1"/>
    <n v="2"/>
    <n v="41"/>
    <n v="0"/>
    <n v="1"/>
    <n v="19.5"/>
    <n v="3"/>
    <s v="Southampton"/>
    <s v="Yes"/>
    <x v="2"/>
    <s v="Middle Aged"/>
    <s v="Female"/>
  </r>
  <r>
    <n v="274"/>
    <n v="0"/>
    <n v="1"/>
    <n v="37"/>
    <n v="0"/>
    <n v="1"/>
    <n v="29.7"/>
    <n v="1"/>
    <s v="Cherbourg"/>
    <s v="No"/>
    <x v="1"/>
    <s v="Middle Aged"/>
    <s v="Male"/>
  </r>
  <r>
    <n v="275"/>
    <n v="1"/>
    <n v="3"/>
    <n v="60"/>
    <n v="0"/>
    <n v="0"/>
    <n v="7.75"/>
    <n v="2"/>
    <s v="Queenstown"/>
    <s v="Yes"/>
    <x v="0"/>
    <s v="Old Age"/>
    <s v="Female"/>
  </r>
  <r>
    <n v="276"/>
    <n v="1"/>
    <n v="1"/>
    <n v="63"/>
    <n v="1"/>
    <n v="0"/>
    <n v="77.958299999999994"/>
    <n v="3"/>
    <s v="Southampton"/>
    <s v="Yes"/>
    <x v="1"/>
    <s v="Old Age"/>
    <s v="Female"/>
  </r>
  <r>
    <n v="277"/>
    <n v="0"/>
    <n v="3"/>
    <n v="45"/>
    <n v="0"/>
    <n v="0"/>
    <n v="7.75"/>
    <n v="3"/>
    <s v="Southampton"/>
    <s v="No"/>
    <x v="0"/>
    <s v="Seniors"/>
    <s v="Female"/>
  </r>
  <r>
    <n v="278"/>
    <n v="0"/>
    <n v="2"/>
    <n v="60"/>
    <n v="0"/>
    <n v="0"/>
    <n v="0"/>
    <n v="3"/>
    <s v="Southampton"/>
    <s v="No"/>
    <x v="2"/>
    <s v="Old Age"/>
    <s v="Male"/>
  </r>
  <r>
    <n v="279"/>
    <n v="0"/>
    <n v="3"/>
    <n v="7"/>
    <n v="4"/>
    <n v="1"/>
    <n v="29.125"/>
    <n v="2"/>
    <s v="Queenstown"/>
    <s v="No"/>
    <x v="0"/>
    <s v="Children"/>
    <s v="Male"/>
  </r>
  <r>
    <n v="280"/>
    <n v="1"/>
    <n v="3"/>
    <n v="35"/>
    <n v="1"/>
    <n v="1"/>
    <n v="20.25"/>
    <n v="3"/>
    <s v="Southampton"/>
    <s v="Yes"/>
    <x v="0"/>
    <s v="Middle Aged"/>
    <s v="Female"/>
  </r>
  <r>
    <n v="281"/>
    <n v="0"/>
    <n v="3"/>
    <n v="65"/>
    <n v="0"/>
    <n v="0"/>
    <n v="7.75"/>
    <n v="2"/>
    <s v="Queenstown"/>
    <s v="No"/>
    <x v="0"/>
    <s v="Old Age"/>
    <s v="Male"/>
  </r>
  <r>
    <n v="282"/>
    <n v="0"/>
    <n v="3"/>
    <n v="28"/>
    <n v="0"/>
    <n v="0"/>
    <n v="7.8541999999999996"/>
    <n v="3"/>
    <s v="Southampton"/>
    <s v="No"/>
    <x v="0"/>
    <s v="Young"/>
    <s v="Male"/>
  </r>
  <r>
    <n v="283"/>
    <n v="0"/>
    <n v="3"/>
    <n v="16"/>
    <n v="0"/>
    <n v="0"/>
    <n v="9.5"/>
    <n v="3"/>
    <s v="Southampton"/>
    <s v="No"/>
    <x v="0"/>
    <s v="Teenagers"/>
    <s v="Male"/>
  </r>
  <r>
    <n v="284"/>
    <n v="1"/>
    <n v="3"/>
    <n v="19"/>
    <n v="0"/>
    <n v="0"/>
    <n v="8.0500000000000007"/>
    <n v="3"/>
    <s v="Southampton"/>
    <s v="Yes"/>
    <x v="0"/>
    <s v="Young"/>
    <s v="Male"/>
  </r>
  <r>
    <n v="285"/>
    <n v="0"/>
    <n v="1"/>
    <n v="60"/>
    <n v="0"/>
    <n v="0"/>
    <n v="26"/>
    <n v="3"/>
    <s v="Southampton"/>
    <s v="No"/>
    <x v="1"/>
    <s v="Old Age"/>
    <s v="Male"/>
  </r>
  <r>
    <n v="286"/>
    <n v="0"/>
    <n v="3"/>
    <n v="33"/>
    <n v="0"/>
    <n v="0"/>
    <n v="8.6624999999999996"/>
    <n v="1"/>
    <s v="Cherbourg"/>
    <s v="No"/>
    <x v="0"/>
    <s v="Middle Aged"/>
    <s v="Male"/>
  </r>
  <r>
    <n v="287"/>
    <n v="1"/>
    <n v="3"/>
    <n v="30"/>
    <n v="0"/>
    <n v="0"/>
    <n v="9.5"/>
    <n v="3"/>
    <s v="Southampton"/>
    <s v="Yes"/>
    <x v="0"/>
    <s v="Middle Aged"/>
    <s v="Male"/>
  </r>
  <r>
    <n v="288"/>
    <n v="0"/>
    <n v="3"/>
    <n v="22"/>
    <n v="0"/>
    <n v="0"/>
    <n v="7.8958000000000004"/>
    <n v="3"/>
    <s v="Southampton"/>
    <s v="No"/>
    <x v="0"/>
    <s v="Young"/>
    <s v="Male"/>
  </r>
  <r>
    <n v="289"/>
    <n v="1"/>
    <n v="2"/>
    <n v="42"/>
    <n v="0"/>
    <n v="0"/>
    <n v="13"/>
    <n v="3"/>
    <s v="Southampton"/>
    <s v="Yes"/>
    <x v="2"/>
    <s v="Middle Aged"/>
    <s v="Male"/>
  </r>
  <r>
    <n v="290"/>
    <n v="1"/>
    <n v="3"/>
    <n v="22"/>
    <n v="0"/>
    <n v="0"/>
    <n v="7.75"/>
    <n v="2"/>
    <s v="Queenstown"/>
    <s v="Yes"/>
    <x v="0"/>
    <s v="Young"/>
    <s v="Female"/>
  </r>
  <r>
    <n v="291"/>
    <n v="1"/>
    <n v="1"/>
    <n v="26"/>
    <n v="0"/>
    <n v="0"/>
    <n v="78.849999999999994"/>
    <n v="3"/>
    <s v="Southampton"/>
    <s v="Yes"/>
    <x v="1"/>
    <s v="Young"/>
    <s v="Female"/>
  </r>
  <r>
    <n v="292"/>
    <n v="1"/>
    <n v="1"/>
    <n v="19"/>
    <n v="1"/>
    <n v="0"/>
    <n v="91.0792"/>
    <n v="1"/>
    <s v="Cherbourg"/>
    <s v="Yes"/>
    <x v="1"/>
    <s v="Young"/>
    <s v="Female"/>
  </r>
  <r>
    <n v="293"/>
    <n v="0"/>
    <n v="2"/>
    <n v="36"/>
    <n v="0"/>
    <n v="0"/>
    <n v="12.875"/>
    <n v="1"/>
    <s v="Cherbourg"/>
    <s v="No"/>
    <x v="2"/>
    <s v="Middle Aged"/>
    <s v="Male"/>
  </r>
  <r>
    <n v="294"/>
    <n v="0"/>
    <n v="3"/>
    <n v="24"/>
    <n v="0"/>
    <n v="0"/>
    <n v="8.85"/>
    <n v="3"/>
    <s v="Southampton"/>
    <s v="No"/>
    <x v="0"/>
    <s v="Young"/>
    <s v="Female"/>
  </r>
  <r>
    <n v="295"/>
    <n v="0"/>
    <n v="3"/>
    <n v="24"/>
    <n v="0"/>
    <n v="0"/>
    <n v="7.8958000000000004"/>
    <n v="3"/>
    <s v="Southampton"/>
    <s v="No"/>
    <x v="0"/>
    <s v="Young"/>
    <s v="Male"/>
  </r>
  <r>
    <n v="296"/>
    <n v="0"/>
    <n v="1"/>
    <n v="60"/>
    <n v="0"/>
    <n v="0"/>
    <n v="27.720800000000001"/>
    <n v="1"/>
    <s v="Cherbourg"/>
    <s v="No"/>
    <x v="1"/>
    <s v="Old Age"/>
    <s v="Male"/>
  </r>
  <r>
    <n v="297"/>
    <n v="0"/>
    <n v="3"/>
    <n v="23.5"/>
    <n v="0"/>
    <n v="0"/>
    <n v="7.2291999999999996"/>
    <n v="1"/>
    <s v="Cherbourg"/>
    <s v="No"/>
    <x v="0"/>
    <s v="Young"/>
    <s v="Male"/>
  </r>
  <r>
    <n v="298"/>
    <n v="0"/>
    <n v="1"/>
    <n v="2"/>
    <n v="1"/>
    <n v="2"/>
    <n v="151.55000000000001"/>
    <n v="3"/>
    <s v="Southampton"/>
    <s v="No"/>
    <x v="1"/>
    <s v="Children"/>
    <s v="Female"/>
  </r>
  <r>
    <n v="299"/>
    <n v="1"/>
    <n v="1"/>
    <n v="60"/>
    <n v="0"/>
    <n v="0"/>
    <n v="30.5"/>
    <n v="3"/>
    <s v="Southampton"/>
    <s v="Yes"/>
    <x v="1"/>
    <s v="Old Age"/>
    <s v="Male"/>
  </r>
  <r>
    <n v="300"/>
    <n v="1"/>
    <n v="1"/>
    <n v="50"/>
    <n v="0"/>
    <n v="1"/>
    <n v="247.52080000000001"/>
    <n v="1"/>
    <s v="Cherbourg"/>
    <s v="Yes"/>
    <x v="1"/>
    <s v="Seniors"/>
    <s v="Female"/>
  </r>
  <r>
    <n v="301"/>
    <n v="1"/>
    <n v="3"/>
    <n v="60"/>
    <n v="0"/>
    <n v="0"/>
    <n v="7.75"/>
    <n v="2"/>
    <s v="Queenstown"/>
    <s v="Yes"/>
    <x v="0"/>
    <s v="Old Age"/>
    <s v="Female"/>
  </r>
  <r>
    <n v="302"/>
    <n v="1"/>
    <n v="3"/>
    <n v="60"/>
    <n v="2"/>
    <n v="0"/>
    <n v="23.25"/>
    <n v="2"/>
    <s v="Queenstown"/>
    <s v="Yes"/>
    <x v="0"/>
    <s v="Old Age"/>
    <s v="Male"/>
  </r>
  <r>
    <n v="303"/>
    <n v="0"/>
    <n v="3"/>
    <n v="19"/>
    <n v="0"/>
    <n v="0"/>
    <n v="0"/>
    <n v="3"/>
    <s v="Southampton"/>
    <s v="No"/>
    <x v="0"/>
    <s v="Young"/>
    <s v="Male"/>
  </r>
  <r>
    <n v="304"/>
    <n v="1"/>
    <n v="2"/>
    <n v="60"/>
    <n v="0"/>
    <n v="0"/>
    <n v="12.35"/>
    <n v="2"/>
    <s v="Queenstown"/>
    <s v="Yes"/>
    <x v="2"/>
    <s v="Old Age"/>
    <s v="Female"/>
  </r>
  <r>
    <n v="305"/>
    <n v="0"/>
    <n v="3"/>
    <n v="60"/>
    <n v="0"/>
    <n v="0"/>
    <n v="8.0500000000000007"/>
    <n v="3"/>
    <s v="Southampton"/>
    <s v="No"/>
    <x v="0"/>
    <s v="Old Age"/>
    <s v="Male"/>
  </r>
  <r>
    <n v="306"/>
    <n v="1"/>
    <n v="1"/>
    <n v="0.92"/>
    <n v="1"/>
    <n v="2"/>
    <n v="151.55000000000001"/>
    <n v="3"/>
    <s v="Southampton"/>
    <s v="Yes"/>
    <x v="1"/>
    <s v="Children"/>
    <s v="Male"/>
  </r>
  <r>
    <n v="307"/>
    <n v="1"/>
    <n v="1"/>
    <n v="60"/>
    <n v="0"/>
    <n v="0"/>
    <n v="110.88330000000001"/>
    <n v="1"/>
    <s v="Cherbourg"/>
    <s v="Yes"/>
    <x v="1"/>
    <s v="Old Age"/>
    <s v="Female"/>
  </r>
  <r>
    <n v="308"/>
    <n v="1"/>
    <n v="1"/>
    <n v="17"/>
    <n v="1"/>
    <n v="0"/>
    <n v="108.9"/>
    <n v="1"/>
    <s v="Cherbourg"/>
    <s v="Yes"/>
    <x v="1"/>
    <s v="Teenagers"/>
    <s v="Female"/>
  </r>
  <r>
    <n v="309"/>
    <n v="0"/>
    <n v="2"/>
    <n v="30"/>
    <n v="1"/>
    <n v="0"/>
    <n v="24"/>
    <n v="1"/>
    <s v="Cherbourg"/>
    <s v="No"/>
    <x v="2"/>
    <s v="Middle Aged"/>
    <s v="Male"/>
  </r>
  <r>
    <n v="310"/>
    <n v="1"/>
    <n v="1"/>
    <n v="30"/>
    <n v="0"/>
    <n v="0"/>
    <n v="56.929200000000002"/>
    <n v="1"/>
    <s v="Cherbourg"/>
    <s v="Yes"/>
    <x v="1"/>
    <s v="Middle Aged"/>
    <s v="Female"/>
  </r>
  <r>
    <n v="311"/>
    <n v="1"/>
    <n v="1"/>
    <n v="24"/>
    <n v="0"/>
    <n v="0"/>
    <n v="83.158299999999997"/>
    <n v="1"/>
    <s v="Cherbourg"/>
    <s v="Yes"/>
    <x v="1"/>
    <s v="Young"/>
    <s v="Female"/>
  </r>
  <r>
    <n v="312"/>
    <n v="1"/>
    <n v="1"/>
    <n v="18"/>
    <n v="2"/>
    <n v="2"/>
    <n v="262.375"/>
    <n v="1"/>
    <s v="Cherbourg"/>
    <s v="Yes"/>
    <x v="1"/>
    <s v="Young"/>
    <s v="Female"/>
  </r>
  <r>
    <n v="313"/>
    <n v="0"/>
    <n v="2"/>
    <n v="26"/>
    <n v="1"/>
    <n v="1"/>
    <n v="26"/>
    <n v="3"/>
    <s v="Southampton"/>
    <s v="No"/>
    <x v="2"/>
    <s v="Young"/>
    <s v="Female"/>
  </r>
  <r>
    <n v="314"/>
    <n v="0"/>
    <n v="3"/>
    <n v="28"/>
    <n v="0"/>
    <n v="0"/>
    <n v="7.8958000000000004"/>
    <n v="3"/>
    <s v="Southampton"/>
    <s v="No"/>
    <x v="0"/>
    <s v="Young"/>
    <s v="Male"/>
  </r>
  <r>
    <n v="315"/>
    <n v="0"/>
    <n v="2"/>
    <n v="43"/>
    <n v="1"/>
    <n v="1"/>
    <n v="26.25"/>
    <n v="3"/>
    <s v="Southampton"/>
    <s v="No"/>
    <x v="2"/>
    <s v="Middle Aged"/>
    <s v="Male"/>
  </r>
  <r>
    <n v="316"/>
    <n v="1"/>
    <n v="3"/>
    <n v="26"/>
    <n v="0"/>
    <n v="0"/>
    <n v="7.8541999999999996"/>
    <n v="3"/>
    <s v="Southampton"/>
    <s v="Yes"/>
    <x v="0"/>
    <s v="Young"/>
    <s v="Female"/>
  </r>
  <r>
    <n v="317"/>
    <n v="1"/>
    <n v="2"/>
    <n v="24"/>
    <n v="1"/>
    <n v="0"/>
    <n v="26"/>
    <n v="3"/>
    <s v="Southampton"/>
    <s v="Yes"/>
    <x v="2"/>
    <s v="Young"/>
    <s v="Female"/>
  </r>
  <r>
    <n v="318"/>
    <n v="0"/>
    <n v="2"/>
    <n v="54"/>
    <n v="0"/>
    <n v="0"/>
    <n v="14"/>
    <n v="3"/>
    <s v="Southampton"/>
    <s v="No"/>
    <x v="2"/>
    <s v="Seniors"/>
    <s v="Male"/>
  </r>
  <r>
    <n v="319"/>
    <n v="1"/>
    <n v="1"/>
    <n v="31"/>
    <n v="0"/>
    <n v="2"/>
    <n v="164.86670000000001"/>
    <n v="3"/>
    <s v="Southampton"/>
    <s v="Yes"/>
    <x v="1"/>
    <s v="Middle Aged"/>
    <s v="Female"/>
  </r>
  <r>
    <n v="320"/>
    <n v="1"/>
    <n v="1"/>
    <n v="40"/>
    <n v="1"/>
    <n v="1"/>
    <n v="134.5"/>
    <n v="1"/>
    <s v="Cherbourg"/>
    <s v="Yes"/>
    <x v="1"/>
    <s v="Middle Aged"/>
    <s v="Female"/>
  </r>
  <r>
    <n v="321"/>
    <n v="0"/>
    <n v="3"/>
    <n v="22"/>
    <n v="0"/>
    <n v="0"/>
    <n v="7.25"/>
    <n v="3"/>
    <s v="Southampton"/>
    <s v="No"/>
    <x v="0"/>
    <s v="Young"/>
    <s v="Male"/>
  </r>
  <r>
    <n v="322"/>
    <n v="0"/>
    <n v="3"/>
    <n v="27"/>
    <n v="0"/>
    <n v="0"/>
    <n v="7.8958000000000004"/>
    <n v="3"/>
    <s v="Southampton"/>
    <s v="No"/>
    <x v="0"/>
    <s v="Young"/>
    <s v="Male"/>
  </r>
  <r>
    <n v="323"/>
    <n v="1"/>
    <n v="2"/>
    <n v="30"/>
    <n v="0"/>
    <n v="0"/>
    <n v="12.35"/>
    <n v="2"/>
    <s v="Queenstown"/>
    <s v="Yes"/>
    <x v="2"/>
    <s v="Middle Aged"/>
    <s v="Female"/>
  </r>
  <r>
    <n v="324"/>
    <n v="1"/>
    <n v="2"/>
    <n v="22"/>
    <n v="1"/>
    <n v="1"/>
    <n v="29"/>
    <n v="3"/>
    <s v="Southampton"/>
    <s v="Yes"/>
    <x v="2"/>
    <s v="Young"/>
    <s v="Female"/>
  </r>
  <r>
    <n v="325"/>
    <n v="0"/>
    <n v="3"/>
    <n v="60"/>
    <n v="8"/>
    <n v="2"/>
    <n v="69.55"/>
    <n v="3"/>
    <s v="Southampton"/>
    <s v="No"/>
    <x v="0"/>
    <s v="Old Age"/>
    <s v="Male"/>
  </r>
  <r>
    <n v="326"/>
    <n v="1"/>
    <n v="1"/>
    <n v="36"/>
    <n v="0"/>
    <n v="0"/>
    <n v="135.63329999999999"/>
    <n v="1"/>
    <s v="Cherbourg"/>
    <s v="Yes"/>
    <x v="1"/>
    <s v="Middle Aged"/>
    <s v="Female"/>
  </r>
  <r>
    <n v="327"/>
    <n v="0"/>
    <n v="3"/>
    <n v="61"/>
    <n v="0"/>
    <n v="0"/>
    <n v="6.2374999999999998"/>
    <n v="3"/>
    <s v="Southampton"/>
    <s v="No"/>
    <x v="0"/>
    <s v="Old Age"/>
    <s v="Male"/>
  </r>
  <r>
    <n v="328"/>
    <n v="1"/>
    <n v="2"/>
    <n v="36"/>
    <n v="0"/>
    <n v="0"/>
    <n v="13"/>
    <n v="3"/>
    <s v="Southampton"/>
    <s v="Yes"/>
    <x v="2"/>
    <s v="Middle Aged"/>
    <s v="Female"/>
  </r>
  <r>
    <n v="329"/>
    <n v="1"/>
    <n v="3"/>
    <n v="31"/>
    <n v="1"/>
    <n v="1"/>
    <n v="20.524999999999999"/>
    <n v="3"/>
    <s v="Southampton"/>
    <s v="Yes"/>
    <x v="0"/>
    <s v="Middle Aged"/>
    <s v="Female"/>
  </r>
  <r>
    <n v="330"/>
    <n v="1"/>
    <n v="1"/>
    <n v="16"/>
    <n v="0"/>
    <n v="1"/>
    <n v="57.979199999999999"/>
    <n v="1"/>
    <s v="Cherbourg"/>
    <s v="Yes"/>
    <x v="1"/>
    <s v="Teenagers"/>
    <s v="Female"/>
  </r>
  <r>
    <n v="331"/>
    <n v="1"/>
    <n v="3"/>
    <n v="60"/>
    <n v="2"/>
    <n v="0"/>
    <n v="23.25"/>
    <n v="2"/>
    <s v="Queenstown"/>
    <s v="Yes"/>
    <x v="0"/>
    <s v="Old Age"/>
    <s v="Female"/>
  </r>
  <r>
    <n v="332"/>
    <n v="0"/>
    <n v="1"/>
    <n v="45.5"/>
    <n v="0"/>
    <n v="0"/>
    <n v="28.5"/>
    <n v="3"/>
    <s v="Southampton"/>
    <s v="No"/>
    <x v="1"/>
    <s v="Seniors"/>
    <s v="Male"/>
  </r>
  <r>
    <n v="333"/>
    <n v="0"/>
    <n v="1"/>
    <n v="38"/>
    <n v="0"/>
    <n v="1"/>
    <n v="153.46250000000001"/>
    <n v="3"/>
    <s v="Southampton"/>
    <s v="No"/>
    <x v="1"/>
    <s v="Middle Aged"/>
    <s v="Male"/>
  </r>
  <r>
    <n v="334"/>
    <n v="0"/>
    <n v="3"/>
    <n v="16"/>
    <n v="2"/>
    <n v="0"/>
    <n v="18"/>
    <n v="3"/>
    <s v="Southampton"/>
    <s v="No"/>
    <x v="0"/>
    <s v="Teenagers"/>
    <s v="Male"/>
  </r>
  <r>
    <n v="335"/>
    <n v="1"/>
    <n v="1"/>
    <n v="60"/>
    <n v="1"/>
    <n v="0"/>
    <n v="133.65"/>
    <n v="3"/>
    <s v="Southampton"/>
    <s v="Yes"/>
    <x v="1"/>
    <s v="Old Age"/>
    <s v="Female"/>
  </r>
  <r>
    <n v="336"/>
    <n v="0"/>
    <n v="3"/>
    <n v="60"/>
    <n v="0"/>
    <n v="0"/>
    <n v="7.8958000000000004"/>
    <n v="3"/>
    <s v="Southampton"/>
    <s v="No"/>
    <x v="0"/>
    <s v="Old Age"/>
    <s v="Male"/>
  </r>
  <r>
    <n v="337"/>
    <n v="0"/>
    <n v="1"/>
    <n v="29"/>
    <n v="1"/>
    <n v="0"/>
    <n v="66.599999999999994"/>
    <n v="3"/>
    <s v="Southampton"/>
    <s v="No"/>
    <x v="1"/>
    <s v="Young"/>
    <s v="Male"/>
  </r>
  <r>
    <n v="338"/>
    <n v="1"/>
    <n v="1"/>
    <n v="41"/>
    <n v="0"/>
    <n v="0"/>
    <n v="134.5"/>
    <n v="1"/>
    <s v="Cherbourg"/>
    <s v="Yes"/>
    <x v="1"/>
    <s v="Middle Aged"/>
    <s v="Female"/>
  </r>
  <r>
    <n v="339"/>
    <n v="1"/>
    <n v="3"/>
    <n v="45"/>
    <n v="0"/>
    <n v="0"/>
    <n v="8.0500000000000007"/>
    <n v="3"/>
    <s v="Southampton"/>
    <s v="Yes"/>
    <x v="0"/>
    <s v="Seniors"/>
    <s v="Male"/>
  </r>
  <r>
    <n v="340"/>
    <n v="0"/>
    <n v="1"/>
    <n v="45"/>
    <n v="0"/>
    <n v="0"/>
    <n v="35.5"/>
    <n v="3"/>
    <s v="Southampton"/>
    <s v="No"/>
    <x v="1"/>
    <s v="Seniors"/>
    <s v="Male"/>
  </r>
  <r>
    <n v="341"/>
    <n v="1"/>
    <n v="2"/>
    <n v="2"/>
    <n v="1"/>
    <n v="1"/>
    <n v="26"/>
    <n v="3"/>
    <s v="Southampton"/>
    <s v="Yes"/>
    <x v="2"/>
    <s v="Children"/>
    <s v="Male"/>
  </r>
  <r>
    <n v="342"/>
    <n v="1"/>
    <n v="1"/>
    <n v="24"/>
    <n v="3"/>
    <n v="2"/>
    <n v="263"/>
    <n v="3"/>
    <s v="Southampton"/>
    <s v="Yes"/>
    <x v="1"/>
    <s v="Young"/>
    <s v="Female"/>
  </r>
  <r>
    <n v="343"/>
    <n v="0"/>
    <n v="2"/>
    <n v="28"/>
    <n v="0"/>
    <n v="0"/>
    <n v="13"/>
    <n v="3"/>
    <s v="Southampton"/>
    <s v="No"/>
    <x v="2"/>
    <s v="Young"/>
    <s v="Male"/>
  </r>
  <r>
    <n v="344"/>
    <n v="0"/>
    <n v="2"/>
    <n v="25"/>
    <n v="0"/>
    <n v="0"/>
    <n v="13"/>
    <n v="3"/>
    <s v="Southampton"/>
    <s v="No"/>
    <x v="2"/>
    <s v="Young"/>
    <s v="Male"/>
  </r>
  <r>
    <n v="345"/>
    <n v="0"/>
    <n v="2"/>
    <n v="36"/>
    <n v="0"/>
    <n v="0"/>
    <n v="13"/>
    <n v="3"/>
    <s v="Southampton"/>
    <s v="No"/>
    <x v="2"/>
    <s v="Middle Aged"/>
    <s v="Male"/>
  </r>
  <r>
    <n v="346"/>
    <n v="1"/>
    <n v="2"/>
    <n v="24"/>
    <n v="0"/>
    <n v="0"/>
    <n v="13"/>
    <n v="3"/>
    <s v="Southampton"/>
    <s v="Yes"/>
    <x v="2"/>
    <s v="Young"/>
    <s v="Female"/>
  </r>
  <r>
    <n v="347"/>
    <n v="1"/>
    <n v="2"/>
    <n v="40"/>
    <n v="0"/>
    <n v="0"/>
    <n v="13"/>
    <n v="3"/>
    <s v="Southampton"/>
    <s v="Yes"/>
    <x v="2"/>
    <s v="Middle Aged"/>
    <s v="Female"/>
  </r>
  <r>
    <n v="348"/>
    <n v="1"/>
    <n v="3"/>
    <n v="60"/>
    <n v="1"/>
    <n v="0"/>
    <n v="16.100000000000001"/>
    <n v="3"/>
    <s v="Southampton"/>
    <s v="Yes"/>
    <x v="0"/>
    <s v="Old Age"/>
    <s v="Female"/>
  </r>
  <r>
    <n v="349"/>
    <n v="1"/>
    <n v="3"/>
    <n v="3"/>
    <n v="1"/>
    <n v="1"/>
    <n v="15.9"/>
    <n v="3"/>
    <s v="Southampton"/>
    <s v="Yes"/>
    <x v="0"/>
    <s v="Children"/>
    <s v="Male"/>
  </r>
  <r>
    <n v="350"/>
    <n v="0"/>
    <n v="3"/>
    <n v="42"/>
    <n v="0"/>
    <n v="0"/>
    <n v="8.6624999999999996"/>
    <n v="3"/>
    <s v="Southampton"/>
    <s v="No"/>
    <x v="0"/>
    <s v="Middle Aged"/>
    <s v="Male"/>
  </r>
  <r>
    <n v="351"/>
    <n v="0"/>
    <n v="3"/>
    <n v="23"/>
    <n v="0"/>
    <n v="0"/>
    <n v="9.2249999999999996"/>
    <n v="3"/>
    <s v="Southampton"/>
    <s v="No"/>
    <x v="0"/>
    <s v="Young"/>
    <s v="Male"/>
  </r>
  <r>
    <n v="352"/>
    <n v="0"/>
    <n v="1"/>
    <n v="60"/>
    <n v="0"/>
    <n v="0"/>
    <n v="35"/>
    <n v="3"/>
    <s v="Southampton"/>
    <s v="No"/>
    <x v="1"/>
    <s v="Old Age"/>
    <s v="Male"/>
  </r>
  <r>
    <n v="353"/>
    <n v="0"/>
    <n v="3"/>
    <n v="15"/>
    <n v="1"/>
    <n v="1"/>
    <n v="7.2291999999999996"/>
    <n v="1"/>
    <s v="Cherbourg"/>
    <s v="No"/>
    <x v="0"/>
    <s v="Teenagers"/>
    <s v="Male"/>
  </r>
  <r>
    <n v="354"/>
    <n v="0"/>
    <n v="3"/>
    <n v="25"/>
    <n v="1"/>
    <n v="0"/>
    <n v="17.8"/>
    <n v="3"/>
    <s v="Southampton"/>
    <s v="No"/>
    <x v="0"/>
    <s v="Young"/>
    <s v="Male"/>
  </r>
  <r>
    <n v="355"/>
    <n v="0"/>
    <n v="3"/>
    <n v="60"/>
    <n v="0"/>
    <n v="0"/>
    <n v="7.2249999999999996"/>
    <n v="1"/>
    <s v="Cherbourg"/>
    <s v="No"/>
    <x v="0"/>
    <s v="Old Age"/>
    <s v="Male"/>
  </r>
  <r>
    <n v="356"/>
    <n v="0"/>
    <n v="3"/>
    <n v="28"/>
    <n v="0"/>
    <n v="0"/>
    <n v="9.5"/>
    <n v="3"/>
    <s v="Southampton"/>
    <s v="No"/>
    <x v="0"/>
    <s v="Young"/>
    <s v="Male"/>
  </r>
  <r>
    <n v="357"/>
    <n v="1"/>
    <n v="1"/>
    <n v="22"/>
    <n v="0"/>
    <n v="1"/>
    <n v="55"/>
    <n v="3"/>
    <s v="Southampton"/>
    <s v="Yes"/>
    <x v="1"/>
    <s v="Young"/>
    <s v="Female"/>
  </r>
  <r>
    <n v="358"/>
    <n v="0"/>
    <n v="2"/>
    <n v="38"/>
    <n v="0"/>
    <n v="0"/>
    <n v="13"/>
    <n v="3"/>
    <s v="Southampton"/>
    <s v="No"/>
    <x v="2"/>
    <s v="Middle Aged"/>
    <s v="Female"/>
  </r>
  <r>
    <n v="359"/>
    <n v="1"/>
    <n v="3"/>
    <n v="60"/>
    <n v="0"/>
    <n v="0"/>
    <n v="7.8792"/>
    <n v="2"/>
    <s v="Queenstown"/>
    <s v="Yes"/>
    <x v="0"/>
    <s v="Old Age"/>
    <s v="Female"/>
  </r>
  <r>
    <n v="360"/>
    <n v="1"/>
    <n v="3"/>
    <n v="60"/>
    <n v="0"/>
    <n v="0"/>
    <n v="7.8792"/>
    <n v="2"/>
    <s v="Queenstown"/>
    <s v="Yes"/>
    <x v="0"/>
    <s v="Old Age"/>
    <s v="Female"/>
  </r>
  <r>
    <n v="361"/>
    <n v="0"/>
    <n v="3"/>
    <n v="40"/>
    <n v="1"/>
    <n v="4"/>
    <n v="27.9"/>
    <n v="3"/>
    <s v="Southampton"/>
    <s v="No"/>
    <x v="0"/>
    <s v="Middle Aged"/>
    <s v="Male"/>
  </r>
  <r>
    <n v="362"/>
    <n v="0"/>
    <n v="2"/>
    <n v="29"/>
    <n v="1"/>
    <n v="0"/>
    <n v="27.720800000000001"/>
    <n v="1"/>
    <s v="Cherbourg"/>
    <s v="No"/>
    <x v="2"/>
    <s v="Young"/>
    <s v="Male"/>
  </r>
  <r>
    <n v="363"/>
    <n v="0"/>
    <n v="3"/>
    <n v="45"/>
    <n v="0"/>
    <n v="1"/>
    <n v="14.4542"/>
    <n v="1"/>
    <s v="Cherbourg"/>
    <s v="No"/>
    <x v="0"/>
    <s v="Seniors"/>
    <s v="Female"/>
  </r>
  <r>
    <n v="364"/>
    <n v="0"/>
    <n v="3"/>
    <n v="35"/>
    <n v="0"/>
    <n v="0"/>
    <n v="7.05"/>
    <n v="3"/>
    <s v="Southampton"/>
    <s v="No"/>
    <x v="0"/>
    <s v="Middle Aged"/>
    <s v="Male"/>
  </r>
  <r>
    <n v="365"/>
    <n v="0"/>
    <n v="3"/>
    <n v="60"/>
    <n v="1"/>
    <n v="0"/>
    <n v="15.5"/>
    <n v="2"/>
    <s v="Queenstown"/>
    <s v="No"/>
    <x v="0"/>
    <s v="Old Age"/>
    <s v="Male"/>
  </r>
  <r>
    <n v="366"/>
    <n v="0"/>
    <n v="3"/>
    <n v="30"/>
    <n v="0"/>
    <n v="0"/>
    <n v="7.25"/>
    <n v="3"/>
    <s v="Southampton"/>
    <s v="No"/>
    <x v="0"/>
    <s v="Middle Aged"/>
    <s v="Male"/>
  </r>
  <r>
    <n v="367"/>
    <n v="1"/>
    <n v="1"/>
    <n v="60"/>
    <n v="1"/>
    <n v="0"/>
    <n v="75.25"/>
    <n v="1"/>
    <s v="Cherbourg"/>
    <s v="Yes"/>
    <x v="1"/>
    <s v="Old Age"/>
    <s v="Female"/>
  </r>
  <r>
    <n v="368"/>
    <n v="1"/>
    <n v="3"/>
    <n v="60"/>
    <n v="0"/>
    <n v="0"/>
    <n v="7.2291999999999996"/>
    <n v="1"/>
    <s v="Cherbourg"/>
    <s v="Yes"/>
    <x v="0"/>
    <s v="Old Age"/>
    <s v="Female"/>
  </r>
  <r>
    <n v="369"/>
    <n v="1"/>
    <n v="3"/>
    <n v="60"/>
    <n v="0"/>
    <n v="0"/>
    <n v="7.75"/>
    <n v="2"/>
    <s v="Queenstown"/>
    <s v="Yes"/>
    <x v="0"/>
    <s v="Old Age"/>
    <s v="Female"/>
  </r>
  <r>
    <n v="370"/>
    <n v="1"/>
    <n v="1"/>
    <n v="24"/>
    <n v="0"/>
    <n v="0"/>
    <n v="69.3"/>
    <n v="1"/>
    <s v="Cherbourg"/>
    <s v="Yes"/>
    <x v="1"/>
    <s v="Young"/>
    <s v="Female"/>
  </r>
  <r>
    <n v="371"/>
    <n v="1"/>
    <n v="1"/>
    <n v="25"/>
    <n v="1"/>
    <n v="0"/>
    <n v="55.441699999999997"/>
    <n v="1"/>
    <s v="Cherbourg"/>
    <s v="Yes"/>
    <x v="1"/>
    <s v="Young"/>
    <s v="Male"/>
  </r>
  <r>
    <n v="372"/>
    <n v="0"/>
    <n v="3"/>
    <n v="18"/>
    <n v="1"/>
    <n v="0"/>
    <n v="6.4958"/>
    <n v="3"/>
    <s v="Southampton"/>
    <s v="No"/>
    <x v="0"/>
    <s v="Young"/>
    <s v="Male"/>
  </r>
  <r>
    <n v="373"/>
    <n v="0"/>
    <n v="3"/>
    <n v="19"/>
    <n v="0"/>
    <n v="0"/>
    <n v="8.0500000000000007"/>
    <n v="3"/>
    <s v="Southampton"/>
    <s v="No"/>
    <x v="0"/>
    <s v="Young"/>
    <s v="Male"/>
  </r>
  <r>
    <n v="374"/>
    <n v="0"/>
    <n v="1"/>
    <n v="22"/>
    <n v="0"/>
    <n v="0"/>
    <n v="135.63329999999999"/>
    <n v="1"/>
    <s v="Cherbourg"/>
    <s v="No"/>
    <x v="1"/>
    <s v="Young"/>
    <s v="Male"/>
  </r>
  <r>
    <n v="375"/>
    <n v="0"/>
    <n v="3"/>
    <n v="3"/>
    <n v="3"/>
    <n v="1"/>
    <n v="21.074999999999999"/>
    <n v="3"/>
    <s v="Southampton"/>
    <s v="No"/>
    <x v="0"/>
    <s v="Children"/>
    <s v="Female"/>
  </r>
  <r>
    <n v="376"/>
    <n v="1"/>
    <n v="1"/>
    <n v="60"/>
    <n v="1"/>
    <n v="0"/>
    <n v="82.1708"/>
    <n v="1"/>
    <s v="Cherbourg"/>
    <s v="Yes"/>
    <x v="1"/>
    <s v="Old Age"/>
    <s v="Female"/>
  </r>
  <r>
    <n v="377"/>
    <n v="1"/>
    <n v="3"/>
    <n v="22"/>
    <n v="0"/>
    <n v="0"/>
    <n v="7.25"/>
    <n v="3"/>
    <s v="Southampton"/>
    <s v="Yes"/>
    <x v="0"/>
    <s v="Young"/>
    <s v="Female"/>
  </r>
  <r>
    <n v="378"/>
    <n v="0"/>
    <n v="1"/>
    <n v="27"/>
    <n v="0"/>
    <n v="2"/>
    <n v="211.5"/>
    <n v="1"/>
    <s v="Cherbourg"/>
    <s v="No"/>
    <x v="1"/>
    <s v="Young"/>
    <s v="Male"/>
  </r>
  <r>
    <n v="379"/>
    <n v="0"/>
    <n v="3"/>
    <n v="20"/>
    <n v="0"/>
    <n v="0"/>
    <n v="4.0125000000000002"/>
    <n v="1"/>
    <s v="Cherbourg"/>
    <s v="No"/>
    <x v="0"/>
    <s v="Young"/>
    <s v="Male"/>
  </r>
  <r>
    <n v="380"/>
    <n v="0"/>
    <n v="3"/>
    <n v="19"/>
    <n v="0"/>
    <n v="0"/>
    <n v="7.7750000000000004"/>
    <n v="3"/>
    <s v="Southampton"/>
    <s v="No"/>
    <x v="0"/>
    <s v="Young"/>
    <s v="Male"/>
  </r>
  <r>
    <n v="381"/>
    <n v="1"/>
    <n v="1"/>
    <n v="42"/>
    <n v="0"/>
    <n v="0"/>
    <n v="227.52500000000001"/>
    <n v="1"/>
    <s v="Cherbourg"/>
    <s v="Yes"/>
    <x v="1"/>
    <s v="Middle Aged"/>
    <s v="Female"/>
  </r>
  <r>
    <n v="382"/>
    <n v="1"/>
    <n v="3"/>
    <n v="1"/>
    <n v="0"/>
    <n v="2"/>
    <n v="15.7417"/>
    <n v="1"/>
    <s v="Cherbourg"/>
    <s v="Yes"/>
    <x v="0"/>
    <s v="Children"/>
    <s v="Female"/>
  </r>
  <r>
    <n v="383"/>
    <n v="0"/>
    <n v="3"/>
    <n v="32"/>
    <n v="0"/>
    <n v="0"/>
    <n v="7.9249999999999998"/>
    <n v="3"/>
    <s v="Southampton"/>
    <s v="No"/>
    <x v="0"/>
    <s v="Middle Aged"/>
    <s v="Male"/>
  </r>
  <r>
    <n v="384"/>
    <n v="1"/>
    <n v="1"/>
    <n v="35"/>
    <n v="1"/>
    <n v="0"/>
    <n v="52"/>
    <n v="3"/>
    <s v="Southampton"/>
    <s v="Yes"/>
    <x v="1"/>
    <s v="Middle Aged"/>
    <s v="Female"/>
  </r>
  <r>
    <n v="385"/>
    <n v="0"/>
    <n v="3"/>
    <n v="60"/>
    <n v="0"/>
    <n v="0"/>
    <n v="7.8958000000000004"/>
    <n v="3"/>
    <s v="Southampton"/>
    <s v="No"/>
    <x v="0"/>
    <s v="Old Age"/>
    <s v="Male"/>
  </r>
  <r>
    <n v="386"/>
    <n v="0"/>
    <n v="2"/>
    <n v="18"/>
    <n v="0"/>
    <n v="0"/>
    <n v="73.5"/>
    <n v="3"/>
    <s v="Southampton"/>
    <s v="No"/>
    <x v="2"/>
    <s v="Young"/>
    <s v="Male"/>
  </r>
  <r>
    <n v="387"/>
    <n v="0"/>
    <n v="3"/>
    <n v="1"/>
    <n v="5"/>
    <n v="2"/>
    <n v="46.9"/>
    <n v="3"/>
    <s v="Southampton"/>
    <s v="No"/>
    <x v="0"/>
    <s v="Children"/>
    <s v="Male"/>
  </r>
  <r>
    <n v="388"/>
    <n v="1"/>
    <n v="2"/>
    <n v="36"/>
    <n v="0"/>
    <n v="0"/>
    <n v="13"/>
    <n v="3"/>
    <s v="Southampton"/>
    <s v="Yes"/>
    <x v="2"/>
    <s v="Middle Aged"/>
    <s v="Female"/>
  </r>
  <r>
    <n v="389"/>
    <n v="0"/>
    <n v="3"/>
    <n v="60"/>
    <n v="0"/>
    <n v="0"/>
    <n v="7.7291999999999996"/>
    <n v="2"/>
    <s v="Queenstown"/>
    <s v="No"/>
    <x v="0"/>
    <s v="Old Age"/>
    <s v="Male"/>
  </r>
  <r>
    <n v="390"/>
    <n v="1"/>
    <n v="2"/>
    <n v="17"/>
    <n v="0"/>
    <n v="0"/>
    <n v="12"/>
    <n v="1"/>
    <s v="Cherbourg"/>
    <s v="Yes"/>
    <x v="2"/>
    <s v="Teenagers"/>
    <s v="Female"/>
  </r>
  <r>
    <n v="391"/>
    <n v="1"/>
    <n v="1"/>
    <n v="36"/>
    <n v="1"/>
    <n v="2"/>
    <n v="120"/>
    <n v="3"/>
    <s v="Southampton"/>
    <s v="Yes"/>
    <x v="1"/>
    <s v="Middle Aged"/>
    <s v="Male"/>
  </r>
  <r>
    <n v="392"/>
    <n v="1"/>
    <n v="3"/>
    <n v="21"/>
    <n v="0"/>
    <n v="0"/>
    <n v="7.7957999999999998"/>
    <n v="3"/>
    <s v="Southampton"/>
    <s v="Yes"/>
    <x v="0"/>
    <s v="Young"/>
    <s v="Male"/>
  </r>
  <r>
    <n v="393"/>
    <n v="0"/>
    <n v="3"/>
    <n v="28"/>
    <n v="2"/>
    <n v="0"/>
    <n v="7.9249999999999998"/>
    <n v="3"/>
    <s v="Southampton"/>
    <s v="No"/>
    <x v="0"/>
    <s v="Young"/>
    <s v="Male"/>
  </r>
  <r>
    <n v="394"/>
    <n v="1"/>
    <n v="1"/>
    <n v="23"/>
    <n v="1"/>
    <n v="0"/>
    <n v="113.27500000000001"/>
    <n v="1"/>
    <s v="Cherbourg"/>
    <s v="Yes"/>
    <x v="1"/>
    <s v="Young"/>
    <s v="Female"/>
  </r>
  <r>
    <n v="395"/>
    <n v="1"/>
    <n v="3"/>
    <n v="24"/>
    <n v="0"/>
    <n v="2"/>
    <n v="16.7"/>
    <n v="3"/>
    <s v="Southampton"/>
    <s v="Yes"/>
    <x v="0"/>
    <s v="Young"/>
    <s v="Female"/>
  </r>
  <r>
    <n v="396"/>
    <n v="0"/>
    <n v="3"/>
    <n v="22"/>
    <n v="0"/>
    <n v="0"/>
    <n v="7.7957999999999998"/>
    <n v="3"/>
    <s v="Southampton"/>
    <s v="No"/>
    <x v="0"/>
    <s v="Young"/>
    <s v="Male"/>
  </r>
  <r>
    <n v="397"/>
    <n v="0"/>
    <n v="3"/>
    <n v="31"/>
    <n v="0"/>
    <n v="0"/>
    <n v="7.8541999999999996"/>
    <n v="3"/>
    <s v="Southampton"/>
    <s v="No"/>
    <x v="0"/>
    <s v="Middle Aged"/>
    <s v="Female"/>
  </r>
  <r>
    <n v="398"/>
    <n v="0"/>
    <n v="2"/>
    <n v="46"/>
    <n v="0"/>
    <n v="0"/>
    <n v="26"/>
    <n v="3"/>
    <s v="Southampton"/>
    <s v="No"/>
    <x v="2"/>
    <s v="Seniors"/>
    <s v="Male"/>
  </r>
  <r>
    <n v="399"/>
    <n v="0"/>
    <n v="2"/>
    <n v="23"/>
    <n v="0"/>
    <n v="0"/>
    <n v="10.5"/>
    <n v="3"/>
    <s v="Southampton"/>
    <s v="No"/>
    <x v="2"/>
    <s v="Young"/>
    <s v="Male"/>
  </r>
  <r>
    <n v="400"/>
    <n v="1"/>
    <n v="2"/>
    <n v="28"/>
    <n v="0"/>
    <n v="0"/>
    <n v="12.65"/>
    <n v="3"/>
    <s v="Southampton"/>
    <s v="Yes"/>
    <x v="2"/>
    <s v="Young"/>
    <s v="Female"/>
  </r>
  <r>
    <n v="401"/>
    <n v="1"/>
    <n v="3"/>
    <n v="39"/>
    <n v="0"/>
    <n v="0"/>
    <n v="7.9249999999999998"/>
    <n v="3"/>
    <s v="Southampton"/>
    <s v="Yes"/>
    <x v="0"/>
    <s v="Middle Aged"/>
    <s v="Male"/>
  </r>
  <r>
    <n v="402"/>
    <n v="0"/>
    <n v="3"/>
    <n v="26"/>
    <n v="0"/>
    <n v="0"/>
    <n v="8.0500000000000007"/>
    <n v="3"/>
    <s v="Southampton"/>
    <s v="No"/>
    <x v="0"/>
    <s v="Young"/>
    <s v="Male"/>
  </r>
  <r>
    <n v="403"/>
    <n v="0"/>
    <n v="3"/>
    <n v="21"/>
    <n v="1"/>
    <n v="0"/>
    <n v="9.8249999999999993"/>
    <n v="3"/>
    <s v="Southampton"/>
    <s v="No"/>
    <x v="0"/>
    <s v="Young"/>
    <s v="Female"/>
  </r>
  <r>
    <n v="404"/>
    <n v="0"/>
    <n v="3"/>
    <n v="28"/>
    <n v="1"/>
    <n v="0"/>
    <n v="15.85"/>
    <n v="3"/>
    <s v="Southampton"/>
    <s v="No"/>
    <x v="0"/>
    <s v="Young"/>
    <s v="Male"/>
  </r>
  <r>
    <n v="405"/>
    <n v="0"/>
    <n v="3"/>
    <n v="20"/>
    <n v="0"/>
    <n v="0"/>
    <n v="8.6624999999999996"/>
    <n v="3"/>
    <s v="Southampton"/>
    <s v="No"/>
    <x v="0"/>
    <s v="Young"/>
    <s v="Female"/>
  </r>
  <r>
    <n v="406"/>
    <n v="0"/>
    <n v="2"/>
    <n v="34"/>
    <n v="1"/>
    <n v="0"/>
    <n v="21"/>
    <n v="3"/>
    <s v="Southampton"/>
    <s v="No"/>
    <x v="2"/>
    <s v="Middle Aged"/>
    <s v="Male"/>
  </r>
  <r>
    <n v="407"/>
    <n v="0"/>
    <n v="3"/>
    <n v="51"/>
    <n v="0"/>
    <n v="0"/>
    <n v="7.75"/>
    <n v="3"/>
    <s v="Southampton"/>
    <s v="No"/>
    <x v="0"/>
    <s v="Seniors"/>
    <s v="Male"/>
  </r>
  <r>
    <n v="408"/>
    <n v="1"/>
    <n v="2"/>
    <n v="3"/>
    <n v="1"/>
    <n v="1"/>
    <n v="18.75"/>
    <n v="3"/>
    <s v="Southampton"/>
    <s v="Yes"/>
    <x v="2"/>
    <s v="Children"/>
    <s v="Male"/>
  </r>
  <r>
    <n v="409"/>
    <n v="0"/>
    <n v="3"/>
    <n v="21"/>
    <n v="0"/>
    <n v="0"/>
    <n v="7.7750000000000004"/>
    <n v="3"/>
    <s v="Southampton"/>
    <s v="No"/>
    <x v="0"/>
    <s v="Young"/>
    <s v="Male"/>
  </r>
  <r>
    <n v="410"/>
    <n v="0"/>
    <n v="3"/>
    <n v="60"/>
    <n v="3"/>
    <n v="1"/>
    <n v="25.466699999999999"/>
    <n v="3"/>
    <s v="Southampton"/>
    <s v="No"/>
    <x v="0"/>
    <s v="Old Age"/>
    <s v="Female"/>
  </r>
  <r>
    <n v="411"/>
    <n v="0"/>
    <n v="3"/>
    <n v="60"/>
    <n v="0"/>
    <n v="0"/>
    <n v="7.8958000000000004"/>
    <n v="3"/>
    <s v="Southampton"/>
    <s v="No"/>
    <x v="0"/>
    <s v="Old Age"/>
    <s v="Male"/>
  </r>
  <r>
    <n v="412"/>
    <n v="0"/>
    <n v="3"/>
    <n v="60"/>
    <n v="0"/>
    <n v="0"/>
    <n v="6.8582999999999998"/>
    <n v="2"/>
    <s v="Queenstown"/>
    <s v="No"/>
    <x v="0"/>
    <s v="Old Age"/>
    <s v="Male"/>
  </r>
  <r>
    <n v="413"/>
    <n v="1"/>
    <n v="1"/>
    <n v="33"/>
    <n v="1"/>
    <n v="0"/>
    <n v="90"/>
    <n v="2"/>
    <s v="Queenstown"/>
    <s v="Yes"/>
    <x v="1"/>
    <s v="Middle Aged"/>
    <s v="Female"/>
  </r>
  <r>
    <n v="414"/>
    <n v="0"/>
    <n v="2"/>
    <n v="60"/>
    <n v="0"/>
    <n v="0"/>
    <n v="0"/>
    <n v="3"/>
    <s v="Southampton"/>
    <s v="No"/>
    <x v="2"/>
    <s v="Old Age"/>
    <s v="Male"/>
  </r>
  <r>
    <n v="415"/>
    <n v="1"/>
    <n v="3"/>
    <n v="44"/>
    <n v="0"/>
    <n v="0"/>
    <n v="7.9249999999999998"/>
    <n v="3"/>
    <s v="Southampton"/>
    <s v="Yes"/>
    <x v="0"/>
    <s v="Middle Aged"/>
    <s v="Male"/>
  </r>
  <r>
    <n v="416"/>
    <n v="0"/>
    <n v="3"/>
    <n v="60"/>
    <n v="0"/>
    <n v="0"/>
    <n v="8.0500000000000007"/>
    <n v="3"/>
    <s v="Southampton"/>
    <s v="No"/>
    <x v="0"/>
    <s v="Old Age"/>
    <s v="Female"/>
  </r>
  <r>
    <n v="417"/>
    <n v="1"/>
    <n v="2"/>
    <n v="34"/>
    <n v="1"/>
    <n v="1"/>
    <n v="32.5"/>
    <n v="3"/>
    <s v="Southampton"/>
    <s v="Yes"/>
    <x v="2"/>
    <s v="Middle Aged"/>
    <s v="Female"/>
  </r>
  <r>
    <n v="418"/>
    <n v="1"/>
    <n v="2"/>
    <n v="18"/>
    <n v="0"/>
    <n v="2"/>
    <n v="13"/>
    <n v="3"/>
    <s v="Southampton"/>
    <s v="Yes"/>
    <x v="2"/>
    <s v="Young"/>
    <s v="Female"/>
  </r>
  <r>
    <n v="419"/>
    <n v="0"/>
    <n v="2"/>
    <n v="30"/>
    <n v="0"/>
    <n v="0"/>
    <n v="13"/>
    <n v="3"/>
    <s v="Southampton"/>
    <s v="No"/>
    <x v="2"/>
    <s v="Middle Aged"/>
    <s v="Male"/>
  </r>
  <r>
    <n v="420"/>
    <n v="0"/>
    <n v="3"/>
    <n v="10"/>
    <n v="0"/>
    <n v="2"/>
    <n v="24.15"/>
    <n v="3"/>
    <s v="Southampton"/>
    <s v="No"/>
    <x v="0"/>
    <s v="Children"/>
    <s v="Female"/>
  </r>
  <r>
    <n v="421"/>
    <n v="0"/>
    <n v="3"/>
    <n v="60"/>
    <n v="0"/>
    <n v="0"/>
    <n v="7.8958000000000004"/>
    <n v="1"/>
    <s v="Cherbourg"/>
    <s v="No"/>
    <x v="0"/>
    <s v="Old Age"/>
    <s v="Male"/>
  </r>
  <r>
    <n v="422"/>
    <n v="0"/>
    <n v="3"/>
    <n v="21"/>
    <n v="0"/>
    <n v="0"/>
    <n v="7.7332999999999998"/>
    <n v="2"/>
    <s v="Queenstown"/>
    <s v="No"/>
    <x v="0"/>
    <s v="Young"/>
    <s v="Male"/>
  </r>
  <r>
    <n v="423"/>
    <n v="0"/>
    <n v="3"/>
    <n v="29"/>
    <n v="0"/>
    <n v="0"/>
    <n v="7.875"/>
    <n v="3"/>
    <s v="Southampton"/>
    <s v="No"/>
    <x v="0"/>
    <s v="Young"/>
    <s v="Male"/>
  </r>
  <r>
    <n v="424"/>
    <n v="0"/>
    <n v="3"/>
    <n v="28"/>
    <n v="1"/>
    <n v="1"/>
    <n v="14.4"/>
    <n v="3"/>
    <s v="Southampton"/>
    <s v="No"/>
    <x v="0"/>
    <s v="Young"/>
    <s v="Female"/>
  </r>
  <r>
    <n v="425"/>
    <n v="0"/>
    <n v="3"/>
    <n v="18"/>
    <n v="1"/>
    <n v="1"/>
    <n v="20.212499999999999"/>
    <n v="3"/>
    <s v="Southampton"/>
    <s v="No"/>
    <x v="0"/>
    <s v="Young"/>
    <s v="Male"/>
  </r>
  <r>
    <n v="426"/>
    <n v="0"/>
    <n v="3"/>
    <n v="60"/>
    <n v="0"/>
    <n v="0"/>
    <n v="7.25"/>
    <n v="3"/>
    <s v="Southampton"/>
    <s v="No"/>
    <x v="0"/>
    <s v="Old Age"/>
    <s v="Male"/>
  </r>
  <r>
    <n v="427"/>
    <n v="1"/>
    <n v="2"/>
    <n v="28"/>
    <n v="1"/>
    <n v="0"/>
    <n v="26"/>
    <n v="3"/>
    <s v="Southampton"/>
    <s v="Yes"/>
    <x v="2"/>
    <s v="Young"/>
    <s v="Female"/>
  </r>
  <r>
    <n v="428"/>
    <n v="1"/>
    <n v="2"/>
    <n v="19"/>
    <n v="0"/>
    <n v="0"/>
    <n v="26"/>
    <n v="3"/>
    <s v="Southampton"/>
    <s v="Yes"/>
    <x v="2"/>
    <s v="Young"/>
    <s v="Female"/>
  </r>
  <r>
    <n v="429"/>
    <n v="0"/>
    <n v="3"/>
    <n v="60"/>
    <n v="0"/>
    <n v="0"/>
    <n v="7.75"/>
    <n v="2"/>
    <s v="Queenstown"/>
    <s v="No"/>
    <x v="0"/>
    <s v="Old Age"/>
    <s v="Male"/>
  </r>
  <r>
    <n v="430"/>
    <n v="1"/>
    <n v="3"/>
    <n v="32"/>
    <n v="0"/>
    <n v="0"/>
    <n v="8.0500000000000007"/>
    <n v="3"/>
    <s v="Southampton"/>
    <s v="Yes"/>
    <x v="0"/>
    <s v="Middle Aged"/>
    <s v="Male"/>
  </r>
  <r>
    <n v="431"/>
    <n v="1"/>
    <n v="1"/>
    <n v="28"/>
    <n v="0"/>
    <n v="0"/>
    <n v="26.55"/>
    <n v="3"/>
    <s v="Southampton"/>
    <s v="Yes"/>
    <x v="1"/>
    <s v="Young"/>
    <s v="Male"/>
  </r>
  <r>
    <n v="432"/>
    <n v="1"/>
    <n v="3"/>
    <n v="60"/>
    <n v="1"/>
    <n v="0"/>
    <n v="16.100000000000001"/>
    <n v="3"/>
    <s v="Southampton"/>
    <s v="Yes"/>
    <x v="0"/>
    <s v="Old Age"/>
    <s v="Female"/>
  </r>
  <r>
    <n v="433"/>
    <n v="1"/>
    <n v="2"/>
    <n v="42"/>
    <n v="1"/>
    <n v="0"/>
    <n v="26"/>
    <n v="3"/>
    <s v="Southampton"/>
    <s v="Yes"/>
    <x v="2"/>
    <s v="Middle Aged"/>
    <s v="Female"/>
  </r>
  <r>
    <n v="434"/>
    <n v="0"/>
    <n v="3"/>
    <n v="17"/>
    <n v="0"/>
    <n v="0"/>
    <n v="7.125"/>
    <n v="3"/>
    <s v="Southampton"/>
    <s v="No"/>
    <x v="0"/>
    <s v="Teenagers"/>
    <s v="Male"/>
  </r>
  <r>
    <n v="435"/>
    <n v="0"/>
    <n v="1"/>
    <n v="50"/>
    <n v="1"/>
    <n v="0"/>
    <n v="55.9"/>
    <n v="3"/>
    <s v="Southampton"/>
    <s v="No"/>
    <x v="1"/>
    <s v="Seniors"/>
    <s v="Male"/>
  </r>
  <r>
    <n v="436"/>
    <n v="1"/>
    <n v="1"/>
    <n v="14"/>
    <n v="1"/>
    <n v="2"/>
    <n v="120"/>
    <n v="3"/>
    <s v="Southampton"/>
    <s v="Yes"/>
    <x v="1"/>
    <s v="Teenagers"/>
    <s v="Female"/>
  </r>
  <r>
    <n v="437"/>
    <n v="0"/>
    <n v="3"/>
    <n v="21"/>
    <n v="2"/>
    <n v="2"/>
    <n v="34.375"/>
    <n v="3"/>
    <s v="Southampton"/>
    <s v="No"/>
    <x v="0"/>
    <s v="Young"/>
    <s v="Female"/>
  </r>
  <r>
    <n v="438"/>
    <n v="1"/>
    <n v="2"/>
    <n v="24"/>
    <n v="2"/>
    <n v="3"/>
    <n v="18.75"/>
    <n v="3"/>
    <s v="Southampton"/>
    <s v="Yes"/>
    <x v="2"/>
    <s v="Young"/>
    <s v="Female"/>
  </r>
  <r>
    <n v="439"/>
    <n v="0"/>
    <n v="1"/>
    <n v="64"/>
    <n v="1"/>
    <n v="4"/>
    <n v="263"/>
    <n v="3"/>
    <s v="Southampton"/>
    <s v="No"/>
    <x v="1"/>
    <s v="Old Age"/>
    <s v="Male"/>
  </r>
  <r>
    <n v="440"/>
    <n v="0"/>
    <n v="2"/>
    <n v="31"/>
    <n v="0"/>
    <n v="0"/>
    <n v="10.5"/>
    <n v="3"/>
    <s v="Southampton"/>
    <s v="No"/>
    <x v="2"/>
    <s v="Middle Aged"/>
    <s v="Male"/>
  </r>
  <r>
    <n v="441"/>
    <n v="1"/>
    <n v="2"/>
    <n v="45"/>
    <n v="1"/>
    <n v="1"/>
    <n v="26.25"/>
    <n v="3"/>
    <s v="Southampton"/>
    <s v="Yes"/>
    <x v="2"/>
    <s v="Seniors"/>
    <s v="Female"/>
  </r>
  <r>
    <n v="442"/>
    <n v="0"/>
    <n v="3"/>
    <n v="20"/>
    <n v="0"/>
    <n v="0"/>
    <n v="9.5"/>
    <n v="3"/>
    <s v="Southampton"/>
    <s v="No"/>
    <x v="0"/>
    <s v="Young"/>
    <s v="Male"/>
  </r>
  <r>
    <n v="443"/>
    <n v="0"/>
    <n v="3"/>
    <n v="25"/>
    <n v="1"/>
    <n v="0"/>
    <n v="7.7750000000000004"/>
    <n v="3"/>
    <s v="Southampton"/>
    <s v="No"/>
    <x v="0"/>
    <s v="Young"/>
    <s v="Male"/>
  </r>
  <r>
    <n v="444"/>
    <n v="1"/>
    <n v="2"/>
    <n v="28"/>
    <n v="0"/>
    <n v="0"/>
    <n v="13"/>
    <n v="3"/>
    <s v="Southampton"/>
    <s v="Yes"/>
    <x v="2"/>
    <s v="Young"/>
    <s v="Female"/>
  </r>
  <r>
    <n v="445"/>
    <n v="1"/>
    <n v="3"/>
    <n v="60"/>
    <n v="0"/>
    <n v="0"/>
    <n v="8.1125000000000007"/>
    <n v="3"/>
    <s v="Southampton"/>
    <s v="Yes"/>
    <x v="0"/>
    <s v="Old Age"/>
    <s v="Male"/>
  </r>
  <r>
    <n v="446"/>
    <n v="1"/>
    <n v="1"/>
    <n v="4"/>
    <n v="0"/>
    <n v="2"/>
    <n v="81.8583"/>
    <n v="3"/>
    <s v="Southampton"/>
    <s v="Yes"/>
    <x v="1"/>
    <s v="Children"/>
    <s v="Male"/>
  </r>
  <r>
    <n v="447"/>
    <n v="1"/>
    <n v="2"/>
    <n v="13"/>
    <n v="0"/>
    <n v="1"/>
    <n v="19.5"/>
    <n v="3"/>
    <s v="Southampton"/>
    <s v="Yes"/>
    <x v="2"/>
    <s v="Teenagers"/>
    <s v="Female"/>
  </r>
  <r>
    <n v="448"/>
    <n v="1"/>
    <n v="1"/>
    <n v="34"/>
    <n v="0"/>
    <n v="0"/>
    <n v="26.55"/>
    <n v="3"/>
    <s v="Southampton"/>
    <s v="Yes"/>
    <x v="1"/>
    <s v="Middle Aged"/>
    <s v="Male"/>
  </r>
  <r>
    <n v="449"/>
    <n v="1"/>
    <n v="3"/>
    <n v="5"/>
    <n v="2"/>
    <n v="1"/>
    <n v="19.258299999999998"/>
    <n v="1"/>
    <s v="Cherbourg"/>
    <s v="Yes"/>
    <x v="0"/>
    <s v="Children"/>
    <s v="Female"/>
  </r>
  <r>
    <n v="450"/>
    <n v="1"/>
    <n v="1"/>
    <n v="52"/>
    <n v="0"/>
    <n v="0"/>
    <n v="30.5"/>
    <n v="3"/>
    <s v="Southampton"/>
    <s v="Yes"/>
    <x v="1"/>
    <s v="Seniors"/>
    <s v="Male"/>
  </r>
  <r>
    <n v="451"/>
    <n v="0"/>
    <n v="2"/>
    <n v="36"/>
    <n v="1"/>
    <n v="2"/>
    <n v="27.75"/>
    <n v="3"/>
    <s v="Southampton"/>
    <s v="No"/>
    <x v="2"/>
    <s v="Middle Aged"/>
    <s v="Male"/>
  </r>
  <r>
    <n v="452"/>
    <n v="0"/>
    <n v="3"/>
    <n v="60"/>
    <n v="1"/>
    <n v="0"/>
    <n v="19.966699999999999"/>
    <n v="3"/>
    <s v="Southampton"/>
    <s v="No"/>
    <x v="0"/>
    <s v="Old Age"/>
    <s v="Male"/>
  </r>
  <r>
    <n v="453"/>
    <n v="0"/>
    <n v="1"/>
    <n v="30"/>
    <n v="0"/>
    <n v="0"/>
    <n v="27.75"/>
    <n v="1"/>
    <s v="Cherbourg"/>
    <s v="No"/>
    <x v="1"/>
    <s v="Middle Aged"/>
    <s v="Male"/>
  </r>
  <r>
    <n v="454"/>
    <n v="1"/>
    <n v="1"/>
    <n v="49"/>
    <n v="1"/>
    <n v="0"/>
    <n v="89.104200000000006"/>
    <n v="1"/>
    <s v="Cherbourg"/>
    <s v="Yes"/>
    <x v="1"/>
    <s v="Seniors"/>
    <s v="Male"/>
  </r>
  <r>
    <n v="455"/>
    <n v="0"/>
    <n v="3"/>
    <n v="60"/>
    <n v="0"/>
    <n v="0"/>
    <n v="8.0500000000000007"/>
    <n v="3"/>
    <s v="Southampton"/>
    <s v="No"/>
    <x v="0"/>
    <s v="Old Age"/>
    <s v="Male"/>
  </r>
  <r>
    <n v="456"/>
    <n v="1"/>
    <n v="3"/>
    <n v="29"/>
    <n v="0"/>
    <n v="0"/>
    <n v="7.8958000000000004"/>
    <n v="1"/>
    <s v="Cherbourg"/>
    <s v="Yes"/>
    <x v="0"/>
    <s v="Young"/>
    <s v="Male"/>
  </r>
  <r>
    <n v="457"/>
    <n v="0"/>
    <n v="1"/>
    <n v="65"/>
    <n v="0"/>
    <n v="0"/>
    <n v="26.55"/>
    <n v="3"/>
    <s v="Southampton"/>
    <s v="No"/>
    <x v="1"/>
    <s v="Old Age"/>
    <s v="Male"/>
  </r>
  <r>
    <n v="458"/>
    <n v="1"/>
    <n v="1"/>
    <n v="60"/>
    <n v="1"/>
    <n v="0"/>
    <n v="51.862499999999997"/>
    <n v="3"/>
    <s v="Southampton"/>
    <s v="Yes"/>
    <x v="1"/>
    <s v="Old Age"/>
    <s v="Female"/>
  </r>
  <r>
    <n v="459"/>
    <n v="1"/>
    <n v="2"/>
    <n v="50"/>
    <n v="0"/>
    <n v="0"/>
    <n v="10.5"/>
    <n v="3"/>
    <s v="Southampton"/>
    <s v="Yes"/>
    <x v="2"/>
    <s v="Seniors"/>
    <s v="Female"/>
  </r>
  <r>
    <n v="460"/>
    <n v="0"/>
    <n v="3"/>
    <n v="60"/>
    <n v="0"/>
    <n v="0"/>
    <n v="7.75"/>
    <n v="2"/>
    <s v="Queenstown"/>
    <s v="No"/>
    <x v="0"/>
    <s v="Old Age"/>
    <s v="Male"/>
  </r>
  <r>
    <n v="461"/>
    <n v="1"/>
    <n v="1"/>
    <n v="48"/>
    <n v="0"/>
    <n v="0"/>
    <n v="26.55"/>
    <n v="3"/>
    <s v="Southampton"/>
    <s v="Yes"/>
    <x v="1"/>
    <s v="Seniors"/>
    <s v="Male"/>
  </r>
  <r>
    <n v="462"/>
    <n v="0"/>
    <n v="3"/>
    <n v="34"/>
    <n v="0"/>
    <n v="0"/>
    <n v="8.0500000000000007"/>
    <n v="3"/>
    <s v="Southampton"/>
    <s v="No"/>
    <x v="0"/>
    <s v="Middle Aged"/>
    <s v="Male"/>
  </r>
  <r>
    <n v="463"/>
    <n v="0"/>
    <n v="1"/>
    <n v="47"/>
    <n v="0"/>
    <n v="0"/>
    <n v="38.5"/>
    <n v="3"/>
    <s v="Southampton"/>
    <s v="No"/>
    <x v="1"/>
    <s v="Seniors"/>
    <s v="Male"/>
  </r>
  <r>
    <n v="464"/>
    <n v="0"/>
    <n v="2"/>
    <n v="48"/>
    <n v="0"/>
    <n v="0"/>
    <n v="13"/>
    <n v="3"/>
    <s v="Southampton"/>
    <s v="No"/>
    <x v="2"/>
    <s v="Seniors"/>
    <s v="Male"/>
  </r>
  <r>
    <n v="465"/>
    <n v="0"/>
    <n v="3"/>
    <n v="60"/>
    <n v="0"/>
    <n v="0"/>
    <n v="8.0500000000000007"/>
    <n v="3"/>
    <s v="Southampton"/>
    <s v="No"/>
    <x v="0"/>
    <s v="Old Age"/>
    <s v="Male"/>
  </r>
  <r>
    <n v="466"/>
    <n v="0"/>
    <n v="3"/>
    <n v="38"/>
    <n v="0"/>
    <n v="0"/>
    <n v="7.05"/>
    <n v="3"/>
    <s v="Southampton"/>
    <s v="No"/>
    <x v="0"/>
    <s v="Middle Aged"/>
    <s v="Male"/>
  </r>
  <r>
    <n v="467"/>
    <n v="0"/>
    <n v="2"/>
    <n v="60"/>
    <n v="0"/>
    <n v="0"/>
    <n v="0"/>
    <n v="3"/>
    <s v="Southampton"/>
    <s v="No"/>
    <x v="2"/>
    <s v="Old Age"/>
    <s v="Male"/>
  </r>
  <r>
    <n v="468"/>
    <n v="0"/>
    <n v="1"/>
    <n v="56"/>
    <n v="0"/>
    <n v="0"/>
    <n v="26.55"/>
    <n v="3"/>
    <s v="Southampton"/>
    <s v="No"/>
    <x v="1"/>
    <s v="Seniors"/>
    <s v="Male"/>
  </r>
  <r>
    <n v="469"/>
    <n v="0"/>
    <n v="3"/>
    <n v="60"/>
    <n v="0"/>
    <n v="0"/>
    <n v="7.7249999999999996"/>
    <n v="2"/>
    <s v="Queenstown"/>
    <s v="No"/>
    <x v="0"/>
    <s v="Old Age"/>
    <s v="Male"/>
  </r>
  <r>
    <n v="470"/>
    <n v="1"/>
    <n v="3"/>
    <n v="0.75"/>
    <n v="2"/>
    <n v="1"/>
    <n v="19.258299999999998"/>
    <n v="1"/>
    <s v="Cherbourg"/>
    <s v="Yes"/>
    <x v="0"/>
    <s v="Children"/>
    <s v="Female"/>
  </r>
  <r>
    <n v="471"/>
    <n v="0"/>
    <n v="3"/>
    <n v="60"/>
    <n v="0"/>
    <n v="0"/>
    <n v="7.25"/>
    <n v="3"/>
    <s v="Southampton"/>
    <s v="No"/>
    <x v="0"/>
    <s v="Old Age"/>
    <s v="Male"/>
  </r>
  <r>
    <n v="472"/>
    <n v="0"/>
    <n v="3"/>
    <n v="38"/>
    <n v="0"/>
    <n v="0"/>
    <n v="8.6624999999999996"/>
    <n v="3"/>
    <s v="Southampton"/>
    <s v="No"/>
    <x v="0"/>
    <s v="Middle Aged"/>
    <s v="Male"/>
  </r>
  <r>
    <n v="473"/>
    <n v="1"/>
    <n v="2"/>
    <n v="33"/>
    <n v="1"/>
    <n v="2"/>
    <n v="27.75"/>
    <n v="3"/>
    <s v="Southampton"/>
    <s v="Yes"/>
    <x v="2"/>
    <s v="Middle Aged"/>
    <s v="Female"/>
  </r>
  <r>
    <n v="474"/>
    <n v="1"/>
    <n v="2"/>
    <n v="23"/>
    <n v="0"/>
    <n v="0"/>
    <n v="13.791700000000001"/>
    <n v="1"/>
    <s v="Cherbourg"/>
    <s v="Yes"/>
    <x v="2"/>
    <s v="Young"/>
    <s v="Female"/>
  </r>
  <r>
    <n v="475"/>
    <n v="0"/>
    <n v="3"/>
    <n v="22"/>
    <n v="0"/>
    <n v="0"/>
    <n v="9.8375000000000004"/>
    <n v="3"/>
    <s v="Southampton"/>
    <s v="No"/>
    <x v="0"/>
    <s v="Young"/>
    <s v="Female"/>
  </r>
  <r>
    <n v="476"/>
    <n v="0"/>
    <n v="1"/>
    <n v="60"/>
    <n v="0"/>
    <n v="0"/>
    <n v="52"/>
    <n v="3"/>
    <s v="Southampton"/>
    <s v="No"/>
    <x v="1"/>
    <s v="Old Age"/>
    <s v="Male"/>
  </r>
  <r>
    <n v="477"/>
    <n v="0"/>
    <n v="2"/>
    <n v="34"/>
    <n v="1"/>
    <n v="0"/>
    <n v="21"/>
    <n v="3"/>
    <s v="Southampton"/>
    <s v="No"/>
    <x v="2"/>
    <s v="Middle Aged"/>
    <s v="Male"/>
  </r>
  <r>
    <n v="478"/>
    <n v="0"/>
    <n v="3"/>
    <n v="29"/>
    <n v="1"/>
    <n v="0"/>
    <n v="7.0457999999999998"/>
    <n v="3"/>
    <s v="Southampton"/>
    <s v="No"/>
    <x v="0"/>
    <s v="Young"/>
    <s v="Male"/>
  </r>
  <r>
    <n v="479"/>
    <n v="0"/>
    <n v="3"/>
    <n v="22"/>
    <n v="0"/>
    <n v="0"/>
    <n v="7.5208000000000004"/>
    <n v="3"/>
    <s v="Southampton"/>
    <s v="No"/>
    <x v="0"/>
    <s v="Young"/>
    <s v="Male"/>
  </r>
  <r>
    <n v="480"/>
    <n v="1"/>
    <n v="3"/>
    <n v="2"/>
    <n v="0"/>
    <n v="1"/>
    <n v="12.2875"/>
    <n v="3"/>
    <s v="Southampton"/>
    <s v="Yes"/>
    <x v="0"/>
    <s v="Children"/>
    <s v="Female"/>
  </r>
  <r>
    <n v="481"/>
    <n v="0"/>
    <n v="3"/>
    <n v="9"/>
    <n v="5"/>
    <n v="2"/>
    <n v="46.9"/>
    <n v="3"/>
    <s v="Southampton"/>
    <s v="No"/>
    <x v="0"/>
    <s v="Children"/>
    <s v="Male"/>
  </r>
  <r>
    <n v="482"/>
    <n v="0"/>
    <n v="2"/>
    <n v="60"/>
    <n v="0"/>
    <n v="0"/>
    <n v="0"/>
    <n v="3"/>
    <s v="Southampton"/>
    <s v="No"/>
    <x v="2"/>
    <s v="Old Age"/>
    <s v="Male"/>
  </r>
  <r>
    <n v="483"/>
    <n v="0"/>
    <n v="3"/>
    <n v="50"/>
    <n v="0"/>
    <n v="0"/>
    <n v="8.0500000000000007"/>
    <n v="3"/>
    <s v="Southampton"/>
    <s v="No"/>
    <x v="0"/>
    <s v="Seniors"/>
    <s v="Male"/>
  </r>
  <r>
    <n v="484"/>
    <n v="1"/>
    <n v="3"/>
    <n v="63"/>
    <n v="0"/>
    <n v="0"/>
    <n v="9.5875000000000004"/>
    <n v="3"/>
    <s v="Southampton"/>
    <s v="Yes"/>
    <x v="0"/>
    <s v="Old Age"/>
    <s v="Female"/>
  </r>
  <r>
    <n v="485"/>
    <n v="1"/>
    <n v="1"/>
    <n v="25"/>
    <n v="1"/>
    <n v="0"/>
    <n v="91.0792"/>
    <n v="1"/>
    <s v="Cherbourg"/>
    <s v="Yes"/>
    <x v="1"/>
    <s v="Young"/>
    <s v="Male"/>
  </r>
  <r>
    <n v="486"/>
    <n v="0"/>
    <n v="3"/>
    <n v="60"/>
    <n v="3"/>
    <n v="1"/>
    <n v="25.466699999999999"/>
    <n v="3"/>
    <s v="Southampton"/>
    <s v="No"/>
    <x v="0"/>
    <s v="Old Age"/>
    <s v="Female"/>
  </r>
  <r>
    <n v="487"/>
    <n v="1"/>
    <n v="1"/>
    <n v="35"/>
    <n v="1"/>
    <n v="0"/>
    <n v="90"/>
    <n v="3"/>
    <s v="Southampton"/>
    <s v="Yes"/>
    <x v="1"/>
    <s v="Middle Aged"/>
    <s v="Female"/>
  </r>
  <r>
    <n v="488"/>
    <n v="0"/>
    <n v="1"/>
    <n v="58"/>
    <n v="0"/>
    <n v="0"/>
    <n v="29.7"/>
    <n v="1"/>
    <s v="Cherbourg"/>
    <s v="No"/>
    <x v="1"/>
    <s v="Seniors"/>
    <s v="Male"/>
  </r>
  <r>
    <n v="489"/>
    <n v="0"/>
    <n v="3"/>
    <n v="30"/>
    <n v="0"/>
    <n v="0"/>
    <n v="8.0500000000000007"/>
    <n v="3"/>
    <s v="Southampton"/>
    <s v="No"/>
    <x v="0"/>
    <s v="Middle Aged"/>
    <s v="Male"/>
  </r>
  <r>
    <n v="490"/>
    <n v="1"/>
    <n v="3"/>
    <n v="9"/>
    <n v="1"/>
    <n v="1"/>
    <n v="15.9"/>
    <n v="3"/>
    <s v="Southampton"/>
    <s v="Yes"/>
    <x v="0"/>
    <s v="Children"/>
    <s v="Male"/>
  </r>
  <r>
    <n v="491"/>
    <n v="0"/>
    <n v="3"/>
    <n v="60"/>
    <n v="1"/>
    <n v="0"/>
    <n v="19.966699999999999"/>
    <n v="3"/>
    <s v="Southampton"/>
    <s v="No"/>
    <x v="0"/>
    <s v="Old Age"/>
    <s v="Male"/>
  </r>
  <r>
    <n v="492"/>
    <n v="0"/>
    <n v="3"/>
    <n v="21"/>
    <n v="0"/>
    <n v="0"/>
    <n v="7.25"/>
    <n v="3"/>
    <s v="Southampton"/>
    <s v="No"/>
    <x v="0"/>
    <s v="Young"/>
    <s v="Male"/>
  </r>
  <r>
    <n v="493"/>
    <n v="0"/>
    <n v="1"/>
    <n v="55"/>
    <n v="0"/>
    <n v="0"/>
    <n v="30.5"/>
    <n v="3"/>
    <s v="Southampton"/>
    <s v="No"/>
    <x v="1"/>
    <s v="Seniors"/>
    <s v="Male"/>
  </r>
  <r>
    <n v="494"/>
    <n v="0"/>
    <n v="1"/>
    <n v="71"/>
    <n v="0"/>
    <n v="0"/>
    <n v="49.504199999999997"/>
    <n v="1"/>
    <s v="Cherbourg"/>
    <s v="No"/>
    <x v="1"/>
    <s v="Old Age"/>
    <s v="Male"/>
  </r>
  <r>
    <n v="495"/>
    <n v="0"/>
    <n v="3"/>
    <n v="21"/>
    <n v="0"/>
    <n v="0"/>
    <n v="8.0500000000000007"/>
    <n v="3"/>
    <s v="Southampton"/>
    <s v="No"/>
    <x v="0"/>
    <s v="Young"/>
    <s v="Male"/>
  </r>
  <r>
    <n v="496"/>
    <n v="0"/>
    <n v="3"/>
    <n v="60"/>
    <n v="0"/>
    <n v="0"/>
    <n v="14.458299999999999"/>
    <n v="1"/>
    <s v="Cherbourg"/>
    <s v="No"/>
    <x v="0"/>
    <s v="Old Age"/>
    <s v="Male"/>
  </r>
  <r>
    <n v="497"/>
    <n v="1"/>
    <n v="1"/>
    <n v="54"/>
    <n v="1"/>
    <n v="0"/>
    <n v="78.2667"/>
    <n v="1"/>
    <s v="Cherbourg"/>
    <s v="Yes"/>
    <x v="1"/>
    <s v="Seniors"/>
    <s v="Female"/>
  </r>
  <r>
    <n v="498"/>
    <n v="0"/>
    <n v="3"/>
    <n v="60"/>
    <n v="0"/>
    <n v="0"/>
    <n v="15.1"/>
    <n v="3"/>
    <s v="Southampton"/>
    <s v="No"/>
    <x v="0"/>
    <s v="Old Age"/>
    <s v="Male"/>
  </r>
  <r>
    <n v="499"/>
    <n v="0"/>
    <n v="1"/>
    <n v="25"/>
    <n v="1"/>
    <n v="2"/>
    <n v="151.55000000000001"/>
    <n v="3"/>
    <s v="Southampton"/>
    <s v="No"/>
    <x v="1"/>
    <s v="Young"/>
    <s v="Female"/>
  </r>
  <r>
    <n v="500"/>
    <n v="0"/>
    <n v="3"/>
    <n v="24"/>
    <n v="0"/>
    <n v="0"/>
    <n v="7.7957999999999998"/>
    <n v="3"/>
    <s v="Southampton"/>
    <s v="No"/>
    <x v="0"/>
    <s v="Young"/>
    <s v="Male"/>
  </r>
  <r>
    <n v="501"/>
    <n v="0"/>
    <n v="3"/>
    <n v="17"/>
    <n v="0"/>
    <n v="0"/>
    <n v="8.6624999999999996"/>
    <n v="3"/>
    <s v="Southampton"/>
    <s v="No"/>
    <x v="0"/>
    <s v="Teenagers"/>
    <s v="Male"/>
  </r>
  <r>
    <n v="502"/>
    <n v="0"/>
    <n v="3"/>
    <n v="21"/>
    <n v="0"/>
    <n v="0"/>
    <n v="7.75"/>
    <n v="2"/>
    <s v="Queenstown"/>
    <s v="No"/>
    <x v="0"/>
    <s v="Young"/>
    <s v="Female"/>
  </r>
  <r>
    <n v="503"/>
    <n v="0"/>
    <n v="3"/>
    <n v="60"/>
    <n v="0"/>
    <n v="0"/>
    <n v="7.6292"/>
    <n v="2"/>
    <s v="Queenstown"/>
    <s v="No"/>
    <x v="0"/>
    <s v="Old Age"/>
    <s v="Female"/>
  </r>
  <r>
    <n v="504"/>
    <n v="0"/>
    <n v="3"/>
    <n v="37"/>
    <n v="0"/>
    <n v="0"/>
    <n v="9.5875000000000004"/>
    <n v="3"/>
    <s v="Southampton"/>
    <s v="No"/>
    <x v="0"/>
    <s v="Middle Aged"/>
    <s v="Female"/>
  </r>
  <r>
    <n v="505"/>
    <n v="1"/>
    <n v="1"/>
    <n v="16"/>
    <n v="0"/>
    <n v="0"/>
    <n v="86.5"/>
    <n v="3"/>
    <s v="Southampton"/>
    <s v="Yes"/>
    <x v="1"/>
    <s v="Teenagers"/>
    <s v="Female"/>
  </r>
  <r>
    <n v="506"/>
    <n v="0"/>
    <n v="1"/>
    <n v="18"/>
    <n v="1"/>
    <n v="0"/>
    <n v="108.9"/>
    <n v="1"/>
    <s v="Cherbourg"/>
    <s v="No"/>
    <x v="1"/>
    <s v="Young"/>
    <s v="Male"/>
  </r>
  <r>
    <n v="507"/>
    <n v="1"/>
    <n v="2"/>
    <n v="33"/>
    <n v="0"/>
    <n v="2"/>
    <n v="26"/>
    <n v="3"/>
    <s v="Southampton"/>
    <s v="Yes"/>
    <x v="2"/>
    <s v="Middle Aged"/>
    <s v="Female"/>
  </r>
  <r>
    <n v="508"/>
    <n v="1"/>
    <n v="1"/>
    <n v="60"/>
    <n v="0"/>
    <n v="0"/>
    <n v="26.55"/>
    <n v="3"/>
    <s v="Southampton"/>
    <s v="Yes"/>
    <x v="1"/>
    <s v="Old Age"/>
    <s v="Male"/>
  </r>
  <r>
    <n v="509"/>
    <n v="0"/>
    <n v="3"/>
    <n v="28"/>
    <n v="0"/>
    <n v="0"/>
    <n v="22.524999999999999"/>
    <n v="3"/>
    <s v="Southampton"/>
    <s v="No"/>
    <x v="0"/>
    <s v="Young"/>
    <s v="Male"/>
  </r>
  <r>
    <n v="510"/>
    <n v="1"/>
    <n v="3"/>
    <n v="26"/>
    <n v="0"/>
    <n v="0"/>
    <n v="56.495800000000003"/>
    <n v="3"/>
    <s v="Southampton"/>
    <s v="Yes"/>
    <x v="0"/>
    <s v="Young"/>
    <s v="Male"/>
  </r>
  <r>
    <n v="511"/>
    <n v="1"/>
    <n v="3"/>
    <n v="29"/>
    <n v="0"/>
    <n v="0"/>
    <n v="7.75"/>
    <n v="2"/>
    <s v="Queenstown"/>
    <s v="Yes"/>
    <x v="0"/>
    <s v="Young"/>
    <s v="Male"/>
  </r>
  <r>
    <n v="512"/>
    <n v="0"/>
    <n v="3"/>
    <n v="60"/>
    <n v="0"/>
    <n v="0"/>
    <n v="8.0500000000000007"/>
    <n v="3"/>
    <s v="Southampton"/>
    <s v="No"/>
    <x v="0"/>
    <s v="Old Age"/>
    <s v="Male"/>
  </r>
  <r>
    <n v="513"/>
    <n v="1"/>
    <n v="1"/>
    <n v="36"/>
    <n v="0"/>
    <n v="0"/>
    <n v="26.287500000000001"/>
    <n v="3"/>
    <s v="Southampton"/>
    <s v="Yes"/>
    <x v="1"/>
    <s v="Middle Aged"/>
    <s v="Male"/>
  </r>
  <r>
    <n v="514"/>
    <n v="1"/>
    <n v="1"/>
    <n v="54"/>
    <n v="1"/>
    <n v="0"/>
    <n v="59.4"/>
    <n v="1"/>
    <s v="Cherbourg"/>
    <s v="Yes"/>
    <x v="1"/>
    <s v="Seniors"/>
    <s v="Female"/>
  </r>
  <r>
    <n v="515"/>
    <n v="0"/>
    <n v="3"/>
    <n v="24"/>
    <n v="0"/>
    <n v="0"/>
    <n v="7.4958"/>
    <n v="3"/>
    <s v="Southampton"/>
    <s v="No"/>
    <x v="0"/>
    <s v="Young"/>
    <s v="Male"/>
  </r>
  <r>
    <n v="516"/>
    <n v="0"/>
    <n v="1"/>
    <n v="47"/>
    <n v="0"/>
    <n v="0"/>
    <n v="34.020800000000001"/>
    <n v="3"/>
    <s v="Southampton"/>
    <s v="No"/>
    <x v="1"/>
    <s v="Seniors"/>
    <s v="Male"/>
  </r>
  <r>
    <n v="517"/>
    <n v="1"/>
    <n v="2"/>
    <n v="34"/>
    <n v="0"/>
    <n v="0"/>
    <n v="10.5"/>
    <n v="3"/>
    <s v="Southampton"/>
    <s v="Yes"/>
    <x v="2"/>
    <s v="Middle Aged"/>
    <s v="Female"/>
  </r>
  <r>
    <n v="518"/>
    <n v="0"/>
    <n v="3"/>
    <n v="60"/>
    <n v="0"/>
    <n v="0"/>
    <n v="24.15"/>
    <n v="2"/>
    <s v="Queenstown"/>
    <s v="No"/>
    <x v="0"/>
    <s v="Old Age"/>
    <s v="Male"/>
  </r>
  <r>
    <n v="519"/>
    <n v="1"/>
    <n v="2"/>
    <n v="36"/>
    <n v="1"/>
    <n v="0"/>
    <n v="26"/>
    <n v="3"/>
    <s v="Southampton"/>
    <s v="Yes"/>
    <x v="2"/>
    <s v="Middle Aged"/>
    <s v="Female"/>
  </r>
  <r>
    <n v="520"/>
    <n v="0"/>
    <n v="3"/>
    <n v="32"/>
    <n v="0"/>
    <n v="0"/>
    <n v="7.8958000000000004"/>
    <n v="3"/>
    <s v="Southampton"/>
    <s v="No"/>
    <x v="0"/>
    <s v="Middle Aged"/>
    <s v="Male"/>
  </r>
  <r>
    <n v="521"/>
    <n v="1"/>
    <n v="1"/>
    <n v="30"/>
    <n v="0"/>
    <n v="0"/>
    <n v="93.5"/>
    <n v="3"/>
    <s v="Southampton"/>
    <s v="Yes"/>
    <x v="1"/>
    <s v="Middle Aged"/>
    <s v="Female"/>
  </r>
  <r>
    <n v="522"/>
    <n v="0"/>
    <n v="3"/>
    <n v="22"/>
    <n v="0"/>
    <n v="0"/>
    <n v="7.8958000000000004"/>
    <n v="3"/>
    <s v="Southampton"/>
    <s v="No"/>
    <x v="0"/>
    <s v="Young"/>
    <s v="Male"/>
  </r>
  <r>
    <n v="523"/>
    <n v="0"/>
    <n v="3"/>
    <n v="60"/>
    <n v="0"/>
    <n v="0"/>
    <n v="7.2249999999999996"/>
    <n v="1"/>
    <s v="Cherbourg"/>
    <s v="No"/>
    <x v="0"/>
    <s v="Old Age"/>
    <s v="Male"/>
  </r>
  <r>
    <n v="524"/>
    <n v="1"/>
    <n v="1"/>
    <n v="44"/>
    <n v="0"/>
    <n v="1"/>
    <n v="57.979199999999999"/>
    <n v="1"/>
    <s v="Cherbourg"/>
    <s v="Yes"/>
    <x v="1"/>
    <s v="Middle Aged"/>
    <s v="Female"/>
  </r>
  <r>
    <n v="525"/>
    <n v="0"/>
    <n v="3"/>
    <n v="60"/>
    <n v="0"/>
    <n v="0"/>
    <n v="7.2291999999999996"/>
    <n v="1"/>
    <s v="Cherbourg"/>
    <s v="No"/>
    <x v="0"/>
    <s v="Old Age"/>
    <s v="Male"/>
  </r>
  <r>
    <n v="526"/>
    <n v="0"/>
    <n v="3"/>
    <n v="40.5"/>
    <n v="0"/>
    <n v="0"/>
    <n v="7.75"/>
    <n v="2"/>
    <s v="Queenstown"/>
    <s v="No"/>
    <x v="0"/>
    <s v="Middle Aged"/>
    <s v="Male"/>
  </r>
  <r>
    <n v="527"/>
    <n v="1"/>
    <n v="2"/>
    <n v="50"/>
    <n v="0"/>
    <n v="0"/>
    <n v="10.5"/>
    <n v="3"/>
    <s v="Southampton"/>
    <s v="Yes"/>
    <x v="2"/>
    <s v="Seniors"/>
    <s v="Female"/>
  </r>
  <r>
    <n v="528"/>
    <n v="0"/>
    <n v="1"/>
    <n v="60"/>
    <n v="0"/>
    <n v="0"/>
    <n v="221.7792"/>
    <n v="3"/>
    <s v="Southampton"/>
    <s v="No"/>
    <x v="1"/>
    <s v="Old Age"/>
    <s v="Male"/>
  </r>
  <r>
    <n v="529"/>
    <n v="0"/>
    <n v="3"/>
    <n v="39"/>
    <n v="0"/>
    <n v="0"/>
    <n v="7.9249999999999998"/>
    <n v="3"/>
    <s v="Southampton"/>
    <s v="No"/>
    <x v="0"/>
    <s v="Middle Aged"/>
    <s v="Male"/>
  </r>
  <r>
    <n v="530"/>
    <n v="0"/>
    <n v="2"/>
    <n v="23"/>
    <n v="2"/>
    <n v="1"/>
    <n v="11.5"/>
    <n v="3"/>
    <s v="Southampton"/>
    <s v="No"/>
    <x v="2"/>
    <s v="Young"/>
    <s v="Male"/>
  </r>
  <r>
    <n v="531"/>
    <n v="1"/>
    <n v="2"/>
    <n v="2"/>
    <n v="1"/>
    <n v="1"/>
    <n v="26"/>
    <n v="3"/>
    <s v="Southampton"/>
    <s v="Yes"/>
    <x v="2"/>
    <s v="Children"/>
    <s v="Female"/>
  </r>
  <r>
    <n v="532"/>
    <n v="0"/>
    <n v="3"/>
    <n v="60"/>
    <n v="0"/>
    <n v="0"/>
    <n v="7.2291999999999996"/>
    <n v="1"/>
    <s v="Cherbourg"/>
    <s v="No"/>
    <x v="0"/>
    <s v="Old Age"/>
    <s v="Male"/>
  </r>
  <r>
    <n v="533"/>
    <n v="0"/>
    <n v="3"/>
    <n v="17"/>
    <n v="1"/>
    <n v="1"/>
    <n v="7.2291999999999996"/>
    <n v="1"/>
    <s v="Cherbourg"/>
    <s v="No"/>
    <x v="0"/>
    <s v="Teenagers"/>
    <s v="Male"/>
  </r>
  <r>
    <n v="534"/>
    <n v="1"/>
    <n v="3"/>
    <n v="60"/>
    <n v="0"/>
    <n v="2"/>
    <n v="22.3583"/>
    <n v="1"/>
    <s v="Cherbourg"/>
    <s v="Yes"/>
    <x v="0"/>
    <s v="Old Age"/>
    <s v="Female"/>
  </r>
  <r>
    <n v="535"/>
    <n v="0"/>
    <n v="3"/>
    <n v="30"/>
    <n v="0"/>
    <n v="0"/>
    <n v="8.6624999999999996"/>
    <n v="3"/>
    <s v="Southampton"/>
    <s v="No"/>
    <x v="0"/>
    <s v="Middle Aged"/>
    <s v="Female"/>
  </r>
  <r>
    <n v="536"/>
    <n v="1"/>
    <n v="2"/>
    <n v="7"/>
    <n v="0"/>
    <n v="2"/>
    <n v="26.25"/>
    <n v="3"/>
    <s v="Southampton"/>
    <s v="Yes"/>
    <x v="2"/>
    <s v="Children"/>
    <s v="Female"/>
  </r>
  <r>
    <n v="537"/>
    <n v="0"/>
    <n v="1"/>
    <n v="45"/>
    <n v="0"/>
    <n v="0"/>
    <n v="26.55"/>
    <n v="3"/>
    <s v="Southampton"/>
    <s v="No"/>
    <x v="1"/>
    <s v="Seniors"/>
    <s v="Male"/>
  </r>
  <r>
    <n v="538"/>
    <n v="1"/>
    <n v="1"/>
    <n v="30"/>
    <n v="0"/>
    <n v="0"/>
    <n v="106.425"/>
    <n v="1"/>
    <s v="Cherbourg"/>
    <s v="Yes"/>
    <x v="1"/>
    <s v="Middle Aged"/>
    <s v="Female"/>
  </r>
  <r>
    <n v="539"/>
    <n v="0"/>
    <n v="3"/>
    <n v="60"/>
    <n v="0"/>
    <n v="0"/>
    <n v="14.5"/>
    <n v="3"/>
    <s v="Southampton"/>
    <s v="No"/>
    <x v="0"/>
    <s v="Old Age"/>
    <s v="Male"/>
  </r>
  <r>
    <n v="540"/>
    <n v="1"/>
    <n v="1"/>
    <n v="22"/>
    <n v="0"/>
    <n v="2"/>
    <n v="49.5"/>
    <n v="1"/>
    <s v="Cherbourg"/>
    <s v="Yes"/>
    <x v="1"/>
    <s v="Young"/>
    <s v="Female"/>
  </r>
  <r>
    <n v="541"/>
    <n v="1"/>
    <n v="1"/>
    <n v="36"/>
    <n v="0"/>
    <n v="2"/>
    <n v="71"/>
    <n v="3"/>
    <s v="Southampton"/>
    <s v="Yes"/>
    <x v="1"/>
    <s v="Middle Aged"/>
    <s v="Female"/>
  </r>
  <r>
    <n v="542"/>
    <n v="0"/>
    <n v="3"/>
    <n v="9"/>
    <n v="4"/>
    <n v="2"/>
    <n v="31.274999999999999"/>
    <n v="3"/>
    <s v="Southampton"/>
    <s v="No"/>
    <x v="0"/>
    <s v="Children"/>
    <s v="Female"/>
  </r>
  <r>
    <n v="543"/>
    <n v="0"/>
    <n v="3"/>
    <n v="11"/>
    <n v="4"/>
    <n v="2"/>
    <n v="31.274999999999999"/>
    <n v="3"/>
    <s v="Southampton"/>
    <s v="No"/>
    <x v="0"/>
    <s v="Children"/>
    <s v="Female"/>
  </r>
  <r>
    <n v="544"/>
    <n v="1"/>
    <n v="2"/>
    <n v="32"/>
    <n v="1"/>
    <n v="0"/>
    <n v="26"/>
    <n v="3"/>
    <s v="Southampton"/>
    <s v="Yes"/>
    <x v="2"/>
    <s v="Middle Aged"/>
    <s v="Male"/>
  </r>
  <r>
    <n v="545"/>
    <n v="0"/>
    <n v="1"/>
    <n v="50"/>
    <n v="1"/>
    <n v="0"/>
    <n v="106.425"/>
    <n v="1"/>
    <s v="Cherbourg"/>
    <s v="No"/>
    <x v="1"/>
    <s v="Seniors"/>
    <s v="Male"/>
  </r>
  <r>
    <n v="546"/>
    <n v="0"/>
    <n v="1"/>
    <n v="64"/>
    <n v="0"/>
    <n v="0"/>
    <n v="26"/>
    <n v="3"/>
    <s v="Southampton"/>
    <s v="No"/>
    <x v="1"/>
    <s v="Old Age"/>
    <s v="Male"/>
  </r>
  <r>
    <n v="547"/>
    <n v="1"/>
    <n v="2"/>
    <n v="19"/>
    <n v="1"/>
    <n v="0"/>
    <n v="26"/>
    <n v="3"/>
    <s v="Southampton"/>
    <s v="Yes"/>
    <x v="2"/>
    <s v="Young"/>
    <s v="Female"/>
  </r>
  <r>
    <n v="548"/>
    <n v="1"/>
    <n v="2"/>
    <n v="60"/>
    <n v="0"/>
    <n v="0"/>
    <n v="13.862500000000001"/>
    <n v="1"/>
    <s v="Cherbourg"/>
    <s v="Yes"/>
    <x v="2"/>
    <s v="Old Age"/>
    <s v="Male"/>
  </r>
  <r>
    <n v="549"/>
    <n v="0"/>
    <n v="3"/>
    <n v="33"/>
    <n v="1"/>
    <n v="1"/>
    <n v="20.524999999999999"/>
    <n v="3"/>
    <s v="Southampton"/>
    <s v="No"/>
    <x v="0"/>
    <s v="Middle Aged"/>
    <s v="Male"/>
  </r>
  <r>
    <n v="550"/>
    <n v="1"/>
    <n v="2"/>
    <n v="8"/>
    <n v="1"/>
    <n v="1"/>
    <n v="36.75"/>
    <n v="3"/>
    <s v="Southampton"/>
    <s v="Yes"/>
    <x v="2"/>
    <s v="Children"/>
    <s v="Male"/>
  </r>
  <r>
    <n v="551"/>
    <n v="1"/>
    <n v="1"/>
    <n v="17"/>
    <n v="0"/>
    <n v="2"/>
    <n v="110.88330000000001"/>
    <n v="1"/>
    <s v="Cherbourg"/>
    <s v="Yes"/>
    <x v="1"/>
    <s v="Teenagers"/>
    <s v="Male"/>
  </r>
  <r>
    <n v="552"/>
    <n v="0"/>
    <n v="2"/>
    <n v="27"/>
    <n v="0"/>
    <n v="0"/>
    <n v="26"/>
    <n v="3"/>
    <s v="Southampton"/>
    <s v="No"/>
    <x v="2"/>
    <s v="Young"/>
    <s v="Male"/>
  </r>
  <r>
    <n v="553"/>
    <n v="0"/>
    <n v="3"/>
    <n v="60"/>
    <n v="0"/>
    <n v="0"/>
    <n v="7.8292000000000002"/>
    <n v="2"/>
    <s v="Queenstown"/>
    <s v="No"/>
    <x v="0"/>
    <s v="Old Age"/>
    <s v="Male"/>
  </r>
  <r>
    <n v="554"/>
    <n v="1"/>
    <n v="3"/>
    <n v="22"/>
    <n v="0"/>
    <n v="0"/>
    <n v="7.2249999999999996"/>
    <n v="1"/>
    <s v="Cherbourg"/>
    <s v="Yes"/>
    <x v="0"/>
    <s v="Young"/>
    <s v="Male"/>
  </r>
  <r>
    <n v="555"/>
    <n v="1"/>
    <n v="3"/>
    <n v="22"/>
    <n v="0"/>
    <n v="0"/>
    <n v="7.7750000000000004"/>
    <n v="3"/>
    <s v="Southampton"/>
    <s v="Yes"/>
    <x v="0"/>
    <s v="Young"/>
    <s v="Female"/>
  </r>
  <r>
    <n v="556"/>
    <n v="0"/>
    <n v="1"/>
    <n v="62"/>
    <n v="0"/>
    <n v="0"/>
    <n v="26.55"/>
    <n v="3"/>
    <s v="Southampton"/>
    <s v="No"/>
    <x v="1"/>
    <s v="Old Age"/>
    <s v="Male"/>
  </r>
  <r>
    <n v="557"/>
    <n v="1"/>
    <n v="1"/>
    <n v="48"/>
    <n v="1"/>
    <n v="0"/>
    <n v="39.6"/>
    <n v="1"/>
    <s v="Cherbourg"/>
    <s v="Yes"/>
    <x v="1"/>
    <s v="Seniors"/>
    <s v="Female"/>
  </r>
  <r>
    <n v="558"/>
    <n v="0"/>
    <n v="1"/>
    <n v="60"/>
    <n v="0"/>
    <n v="0"/>
    <n v="227.52500000000001"/>
    <n v="1"/>
    <s v="Cherbourg"/>
    <s v="No"/>
    <x v="1"/>
    <s v="Old Age"/>
    <s v="Male"/>
  </r>
  <r>
    <n v="559"/>
    <n v="1"/>
    <n v="1"/>
    <n v="39"/>
    <n v="1"/>
    <n v="1"/>
    <n v="79.650000000000006"/>
    <n v="3"/>
    <s v="Southampton"/>
    <s v="Yes"/>
    <x v="1"/>
    <s v="Middle Aged"/>
    <s v="Female"/>
  </r>
  <r>
    <n v="560"/>
    <n v="1"/>
    <n v="3"/>
    <n v="36"/>
    <n v="1"/>
    <n v="0"/>
    <n v="17.399999999999999"/>
    <n v="3"/>
    <s v="Southampton"/>
    <s v="Yes"/>
    <x v="0"/>
    <s v="Middle Aged"/>
    <s v="Female"/>
  </r>
  <r>
    <n v="561"/>
    <n v="0"/>
    <n v="3"/>
    <n v="60"/>
    <n v="0"/>
    <n v="0"/>
    <n v="7.75"/>
    <n v="2"/>
    <s v="Queenstown"/>
    <s v="No"/>
    <x v="0"/>
    <s v="Old Age"/>
    <s v="Male"/>
  </r>
  <r>
    <n v="562"/>
    <n v="0"/>
    <n v="3"/>
    <n v="40"/>
    <n v="0"/>
    <n v="0"/>
    <n v="7.8958000000000004"/>
    <n v="3"/>
    <s v="Southampton"/>
    <s v="No"/>
    <x v="0"/>
    <s v="Middle Aged"/>
    <s v="Male"/>
  </r>
  <r>
    <n v="563"/>
    <n v="0"/>
    <n v="2"/>
    <n v="28"/>
    <n v="0"/>
    <n v="0"/>
    <n v="13.5"/>
    <n v="3"/>
    <s v="Southampton"/>
    <s v="No"/>
    <x v="2"/>
    <s v="Young"/>
    <s v="Male"/>
  </r>
  <r>
    <n v="564"/>
    <n v="0"/>
    <n v="3"/>
    <n v="60"/>
    <n v="0"/>
    <n v="0"/>
    <n v="8.0500000000000007"/>
    <n v="3"/>
    <s v="Southampton"/>
    <s v="No"/>
    <x v="0"/>
    <s v="Old Age"/>
    <s v="Male"/>
  </r>
  <r>
    <n v="565"/>
    <n v="0"/>
    <n v="3"/>
    <n v="60"/>
    <n v="0"/>
    <n v="0"/>
    <n v="8.0500000000000007"/>
    <n v="3"/>
    <s v="Southampton"/>
    <s v="No"/>
    <x v="0"/>
    <s v="Old Age"/>
    <s v="Female"/>
  </r>
  <r>
    <n v="566"/>
    <n v="0"/>
    <n v="3"/>
    <n v="24"/>
    <n v="2"/>
    <n v="0"/>
    <n v="24.15"/>
    <n v="3"/>
    <s v="Southampton"/>
    <s v="No"/>
    <x v="0"/>
    <s v="Young"/>
    <s v="Male"/>
  </r>
  <r>
    <n v="567"/>
    <n v="0"/>
    <n v="3"/>
    <n v="19"/>
    <n v="0"/>
    <n v="0"/>
    <n v="7.8958000000000004"/>
    <n v="3"/>
    <s v="Southampton"/>
    <s v="No"/>
    <x v="0"/>
    <s v="Young"/>
    <s v="Male"/>
  </r>
  <r>
    <n v="568"/>
    <n v="0"/>
    <n v="3"/>
    <n v="29"/>
    <n v="0"/>
    <n v="4"/>
    <n v="21.074999999999999"/>
    <n v="3"/>
    <s v="Southampton"/>
    <s v="No"/>
    <x v="0"/>
    <s v="Young"/>
    <s v="Female"/>
  </r>
  <r>
    <n v="569"/>
    <n v="0"/>
    <n v="3"/>
    <n v="60"/>
    <n v="0"/>
    <n v="0"/>
    <n v="7.2291999999999996"/>
    <n v="1"/>
    <s v="Cherbourg"/>
    <s v="No"/>
    <x v="0"/>
    <s v="Old Age"/>
    <s v="Male"/>
  </r>
  <r>
    <n v="570"/>
    <n v="1"/>
    <n v="3"/>
    <n v="32"/>
    <n v="0"/>
    <n v="0"/>
    <n v="7.8541999999999996"/>
    <n v="3"/>
    <s v="Southampton"/>
    <s v="Yes"/>
    <x v="0"/>
    <s v="Middle Aged"/>
    <s v="Male"/>
  </r>
  <r>
    <n v="571"/>
    <n v="1"/>
    <n v="2"/>
    <n v="62"/>
    <n v="0"/>
    <n v="0"/>
    <n v="10.5"/>
    <n v="3"/>
    <s v="Southampton"/>
    <s v="Yes"/>
    <x v="2"/>
    <s v="Old Age"/>
    <s v="Male"/>
  </r>
  <r>
    <n v="572"/>
    <n v="1"/>
    <n v="1"/>
    <n v="53"/>
    <n v="2"/>
    <n v="0"/>
    <n v="51.479199999999999"/>
    <n v="3"/>
    <s v="Southampton"/>
    <s v="Yes"/>
    <x v="1"/>
    <s v="Seniors"/>
    <s v="Female"/>
  </r>
  <r>
    <n v="573"/>
    <n v="1"/>
    <n v="1"/>
    <n v="36"/>
    <n v="0"/>
    <n v="0"/>
    <n v="26.387499999999999"/>
    <n v="3"/>
    <s v="Southampton"/>
    <s v="Yes"/>
    <x v="1"/>
    <s v="Middle Aged"/>
    <s v="Male"/>
  </r>
  <r>
    <n v="574"/>
    <n v="1"/>
    <n v="3"/>
    <n v="60"/>
    <n v="0"/>
    <n v="0"/>
    <n v="7.75"/>
    <n v="2"/>
    <s v="Queenstown"/>
    <s v="Yes"/>
    <x v="0"/>
    <s v="Old Age"/>
    <s v="Female"/>
  </r>
  <r>
    <n v="575"/>
    <n v="0"/>
    <n v="3"/>
    <n v="16"/>
    <n v="0"/>
    <n v="0"/>
    <n v="8.0500000000000007"/>
    <n v="3"/>
    <s v="Southampton"/>
    <s v="No"/>
    <x v="0"/>
    <s v="Teenagers"/>
    <s v="Male"/>
  </r>
  <r>
    <n v="576"/>
    <n v="0"/>
    <n v="3"/>
    <n v="19"/>
    <n v="0"/>
    <n v="0"/>
    <n v="14.5"/>
    <n v="3"/>
    <s v="Southampton"/>
    <s v="No"/>
    <x v="0"/>
    <s v="Young"/>
    <s v="Male"/>
  </r>
  <r>
    <n v="577"/>
    <n v="1"/>
    <n v="2"/>
    <n v="34"/>
    <n v="0"/>
    <n v="0"/>
    <n v="13"/>
    <n v="3"/>
    <s v="Southampton"/>
    <s v="Yes"/>
    <x v="2"/>
    <s v="Middle Aged"/>
    <s v="Female"/>
  </r>
  <r>
    <n v="578"/>
    <n v="1"/>
    <n v="1"/>
    <n v="39"/>
    <n v="1"/>
    <n v="0"/>
    <n v="55.9"/>
    <n v="3"/>
    <s v="Southampton"/>
    <s v="Yes"/>
    <x v="1"/>
    <s v="Middle Aged"/>
    <s v="Female"/>
  </r>
  <r>
    <n v="579"/>
    <n v="0"/>
    <n v="3"/>
    <n v="60"/>
    <n v="1"/>
    <n v="0"/>
    <n v="14.458299999999999"/>
    <n v="1"/>
    <s v="Cherbourg"/>
    <s v="No"/>
    <x v="0"/>
    <s v="Old Age"/>
    <s v="Female"/>
  </r>
  <r>
    <n v="580"/>
    <n v="1"/>
    <n v="3"/>
    <n v="32"/>
    <n v="0"/>
    <n v="0"/>
    <n v="7.9249999999999998"/>
    <n v="3"/>
    <s v="Southampton"/>
    <s v="Yes"/>
    <x v="0"/>
    <s v="Middle Aged"/>
    <s v="Male"/>
  </r>
  <r>
    <n v="581"/>
    <n v="1"/>
    <n v="2"/>
    <n v="25"/>
    <n v="1"/>
    <n v="1"/>
    <n v="30"/>
    <n v="3"/>
    <s v="Southampton"/>
    <s v="Yes"/>
    <x v="2"/>
    <s v="Young"/>
    <s v="Female"/>
  </r>
  <r>
    <n v="582"/>
    <n v="1"/>
    <n v="1"/>
    <n v="39"/>
    <n v="1"/>
    <n v="1"/>
    <n v="110.88330000000001"/>
    <n v="1"/>
    <s v="Cherbourg"/>
    <s v="Yes"/>
    <x v="1"/>
    <s v="Middle Aged"/>
    <s v="Female"/>
  </r>
  <r>
    <n v="583"/>
    <n v="0"/>
    <n v="2"/>
    <n v="54"/>
    <n v="0"/>
    <n v="0"/>
    <n v="26"/>
    <n v="3"/>
    <s v="Southampton"/>
    <s v="No"/>
    <x v="2"/>
    <s v="Seniors"/>
    <s v="Male"/>
  </r>
  <r>
    <n v="584"/>
    <n v="0"/>
    <n v="1"/>
    <n v="36"/>
    <n v="0"/>
    <n v="0"/>
    <n v="40.125"/>
    <n v="1"/>
    <s v="Cherbourg"/>
    <s v="No"/>
    <x v="1"/>
    <s v="Middle Aged"/>
    <s v="Male"/>
  </r>
  <r>
    <n v="585"/>
    <n v="0"/>
    <n v="3"/>
    <n v="60"/>
    <n v="0"/>
    <n v="0"/>
    <n v="8.7125000000000004"/>
    <n v="1"/>
    <s v="Cherbourg"/>
    <s v="No"/>
    <x v="0"/>
    <s v="Old Age"/>
    <s v="Male"/>
  </r>
  <r>
    <n v="586"/>
    <n v="1"/>
    <n v="1"/>
    <n v="18"/>
    <n v="0"/>
    <n v="2"/>
    <n v="79.650000000000006"/>
    <n v="3"/>
    <s v="Southampton"/>
    <s v="Yes"/>
    <x v="1"/>
    <s v="Young"/>
    <s v="Female"/>
  </r>
  <r>
    <n v="587"/>
    <n v="0"/>
    <n v="2"/>
    <n v="47"/>
    <n v="0"/>
    <n v="0"/>
    <n v="15"/>
    <n v="3"/>
    <s v="Southampton"/>
    <s v="No"/>
    <x v="2"/>
    <s v="Seniors"/>
    <s v="Male"/>
  </r>
  <r>
    <n v="588"/>
    <n v="1"/>
    <n v="1"/>
    <n v="60"/>
    <n v="1"/>
    <n v="1"/>
    <n v="79.2"/>
    <n v="1"/>
    <s v="Cherbourg"/>
    <s v="Yes"/>
    <x v="1"/>
    <s v="Old Age"/>
    <s v="Male"/>
  </r>
  <r>
    <n v="589"/>
    <n v="0"/>
    <n v="3"/>
    <n v="22"/>
    <n v="0"/>
    <n v="0"/>
    <n v="8.0500000000000007"/>
    <n v="3"/>
    <s v="Southampton"/>
    <s v="No"/>
    <x v="0"/>
    <s v="Young"/>
    <s v="Male"/>
  </r>
  <r>
    <n v="590"/>
    <n v="0"/>
    <n v="3"/>
    <n v="60"/>
    <n v="0"/>
    <n v="0"/>
    <n v="8.0500000000000007"/>
    <n v="3"/>
    <s v="Southampton"/>
    <s v="No"/>
    <x v="0"/>
    <s v="Old Age"/>
    <s v="Male"/>
  </r>
  <r>
    <n v="591"/>
    <n v="0"/>
    <n v="3"/>
    <n v="35"/>
    <n v="0"/>
    <n v="0"/>
    <n v="7.125"/>
    <n v="3"/>
    <s v="Southampton"/>
    <s v="No"/>
    <x v="0"/>
    <s v="Middle Aged"/>
    <s v="Male"/>
  </r>
  <r>
    <n v="592"/>
    <n v="1"/>
    <n v="1"/>
    <n v="52"/>
    <n v="1"/>
    <n v="0"/>
    <n v="78.2667"/>
    <n v="1"/>
    <s v="Cherbourg"/>
    <s v="Yes"/>
    <x v="1"/>
    <s v="Seniors"/>
    <s v="Female"/>
  </r>
  <r>
    <n v="593"/>
    <n v="0"/>
    <n v="3"/>
    <n v="47"/>
    <n v="0"/>
    <n v="0"/>
    <n v="7.25"/>
    <n v="3"/>
    <s v="Southampton"/>
    <s v="No"/>
    <x v="0"/>
    <s v="Seniors"/>
    <s v="Male"/>
  </r>
  <r>
    <n v="594"/>
    <n v="0"/>
    <n v="3"/>
    <n v="60"/>
    <n v="0"/>
    <n v="2"/>
    <n v="7.75"/>
    <n v="2"/>
    <s v="Queenstown"/>
    <s v="No"/>
    <x v="0"/>
    <s v="Old Age"/>
    <s v="Female"/>
  </r>
  <r>
    <n v="595"/>
    <n v="0"/>
    <n v="2"/>
    <n v="37"/>
    <n v="1"/>
    <n v="0"/>
    <n v="26"/>
    <n v="3"/>
    <s v="Southampton"/>
    <s v="No"/>
    <x v="2"/>
    <s v="Middle Aged"/>
    <s v="Male"/>
  </r>
  <r>
    <n v="596"/>
    <n v="0"/>
    <n v="3"/>
    <n v="36"/>
    <n v="1"/>
    <n v="1"/>
    <n v="24.15"/>
    <n v="3"/>
    <s v="Southampton"/>
    <s v="No"/>
    <x v="0"/>
    <s v="Middle Aged"/>
    <s v="Male"/>
  </r>
  <r>
    <n v="597"/>
    <n v="1"/>
    <n v="2"/>
    <n v="60"/>
    <n v="0"/>
    <n v="0"/>
    <n v="33"/>
    <n v="3"/>
    <s v="Southampton"/>
    <s v="Yes"/>
    <x v="2"/>
    <s v="Old Age"/>
    <s v="Female"/>
  </r>
  <r>
    <n v="598"/>
    <n v="0"/>
    <n v="3"/>
    <n v="49"/>
    <n v="0"/>
    <n v="0"/>
    <n v="0"/>
    <n v="3"/>
    <s v="Southampton"/>
    <s v="No"/>
    <x v="0"/>
    <s v="Seniors"/>
    <s v="Male"/>
  </r>
  <r>
    <n v="599"/>
    <n v="0"/>
    <n v="3"/>
    <n v="60"/>
    <n v="0"/>
    <n v="0"/>
    <n v="7.2249999999999996"/>
    <n v="1"/>
    <s v="Cherbourg"/>
    <s v="No"/>
    <x v="0"/>
    <s v="Old Age"/>
    <s v="Male"/>
  </r>
  <r>
    <n v="600"/>
    <n v="1"/>
    <n v="1"/>
    <n v="49"/>
    <n v="1"/>
    <n v="0"/>
    <n v="56.929200000000002"/>
    <n v="1"/>
    <s v="Cherbourg"/>
    <s v="Yes"/>
    <x v="1"/>
    <s v="Seniors"/>
    <s v="Male"/>
  </r>
  <r>
    <n v="601"/>
    <n v="1"/>
    <n v="2"/>
    <n v="24"/>
    <n v="2"/>
    <n v="1"/>
    <n v="27"/>
    <n v="3"/>
    <s v="Southampton"/>
    <s v="Yes"/>
    <x v="2"/>
    <s v="Young"/>
    <s v="Female"/>
  </r>
  <r>
    <n v="602"/>
    <n v="0"/>
    <n v="3"/>
    <n v="60"/>
    <n v="0"/>
    <n v="0"/>
    <n v="7.8958000000000004"/>
    <n v="3"/>
    <s v="Southampton"/>
    <s v="No"/>
    <x v="0"/>
    <s v="Old Age"/>
    <s v="Male"/>
  </r>
  <r>
    <n v="603"/>
    <n v="0"/>
    <n v="1"/>
    <n v="60"/>
    <n v="0"/>
    <n v="0"/>
    <n v="42.4"/>
    <n v="3"/>
    <s v="Southampton"/>
    <s v="No"/>
    <x v="1"/>
    <s v="Old Age"/>
    <s v="Male"/>
  </r>
  <r>
    <n v="604"/>
    <n v="0"/>
    <n v="3"/>
    <n v="44"/>
    <n v="0"/>
    <n v="0"/>
    <n v="8.0500000000000007"/>
    <n v="3"/>
    <s v="Southampton"/>
    <s v="No"/>
    <x v="0"/>
    <s v="Middle Aged"/>
    <s v="Male"/>
  </r>
  <r>
    <n v="605"/>
    <n v="1"/>
    <n v="1"/>
    <n v="35"/>
    <n v="0"/>
    <n v="0"/>
    <n v="26.55"/>
    <n v="1"/>
    <s v="Cherbourg"/>
    <s v="Yes"/>
    <x v="1"/>
    <s v="Middle Aged"/>
    <s v="Male"/>
  </r>
  <r>
    <n v="606"/>
    <n v="0"/>
    <n v="3"/>
    <n v="36"/>
    <n v="1"/>
    <n v="0"/>
    <n v="15.55"/>
    <n v="3"/>
    <s v="Southampton"/>
    <s v="No"/>
    <x v="0"/>
    <s v="Middle Aged"/>
    <s v="Male"/>
  </r>
  <r>
    <n v="607"/>
    <n v="0"/>
    <n v="3"/>
    <n v="30"/>
    <n v="0"/>
    <n v="0"/>
    <n v="7.8958000000000004"/>
    <n v="3"/>
    <s v="Southampton"/>
    <s v="No"/>
    <x v="0"/>
    <s v="Middle Aged"/>
    <s v="Male"/>
  </r>
  <r>
    <n v="608"/>
    <n v="1"/>
    <n v="1"/>
    <n v="27"/>
    <n v="0"/>
    <n v="0"/>
    <n v="30.5"/>
    <n v="3"/>
    <s v="Southampton"/>
    <s v="Yes"/>
    <x v="1"/>
    <s v="Young"/>
    <s v="Male"/>
  </r>
  <r>
    <n v="609"/>
    <n v="1"/>
    <n v="2"/>
    <n v="22"/>
    <n v="1"/>
    <n v="2"/>
    <n v="41.5792"/>
    <n v="1"/>
    <s v="Cherbourg"/>
    <s v="Yes"/>
    <x v="2"/>
    <s v="Young"/>
    <s v="Female"/>
  </r>
  <r>
    <n v="610"/>
    <n v="1"/>
    <n v="1"/>
    <n v="40"/>
    <n v="0"/>
    <n v="0"/>
    <n v="153.46250000000001"/>
    <n v="3"/>
    <s v="Southampton"/>
    <s v="Yes"/>
    <x v="1"/>
    <s v="Middle Aged"/>
    <s v="Female"/>
  </r>
  <r>
    <n v="611"/>
    <n v="0"/>
    <n v="3"/>
    <n v="39"/>
    <n v="1"/>
    <n v="5"/>
    <n v="31.274999999999999"/>
    <n v="3"/>
    <s v="Southampton"/>
    <s v="No"/>
    <x v="0"/>
    <s v="Middle Aged"/>
    <s v="Female"/>
  </r>
  <r>
    <n v="612"/>
    <n v="0"/>
    <n v="3"/>
    <n v="60"/>
    <n v="0"/>
    <n v="0"/>
    <n v="7.05"/>
    <n v="3"/>
    <s v="Southampton"/>
    <s v="No"/>
    <x v="0"/>
    <s v="Old Age"/>
    <s v="Male"/>
  </r>
  <r>
    <n v="613"/>
    <n v="1"/>
    <n v="3"/>
    <n v="60"/>
    <n v="1"/>
    <n v="0"/>
    <n v="15.5"/>
    <n v="2"/>
    <s v="Queenstown"/>
    <s v="Yes"/>
    <x v="0"/>
    <s v="Old Age"/>
    <s v="Female"/>
  </r>
  <r>
    <n v="614"/>
    <n v="0"/>
    <n v="3"/>
    <n v="60"/>
    <n v="0"/>
    <n v="0"/>
    <n v="7.75"/>
    <n v="2"/>
    <s v="Queenstown"/>
    <s v="No"/>
    <x v="0"/>
    <s v="Old Age"/>
    <s v="Male"/>
  </r>
  <r>
    <n v="615"/>
    <n v="0"/>
    <n v="3"/>
    <n v="35"/>
    <n v="0"/>
    <n v="0"/>
    <n v="8.0500000000000007"/>
    <n v="3"/>
    <s v="Southampton"/>
    <s v="No"/>
    <x v="0"/>
    <s v="Middle Aged"/>
    <s v="Male"/>
  </r>
  <r>
    <n v="616"/>
    <n v="1"/>
    <n v="2"/>
    <n v="24"/>
    <n v="1"/>
    <n v="2"/>
    <n v="65"/>
    <n v="3"/>
    <s v="Southampton"/>
    <s v="Yes"/>
    <x v="2"/>
    <s v="Young"/>
    <s v="Female"/>
  </r>
  <r>
    <n v="617"/>
    <n v="0"/>
    <n v="3"/>
    <n v="34"/>
    <n v="1"/>
    <n v="1"/>
    <n v="14.4"/>
    <n v="3"/>
    <s v="Southampton"/>
    <s v="No"/>
    <x v="0"/>
    <s v="Middle Aged"/>
    <s v="Male"/>
  </r>
  <r>
    <n v="618"/>
    <n v="0"/>
    <n v="3"/>
    <n v="26"/>
    <n v="1"/>
    <n v="0"/>
    <n v="16.100000000000001"/>
    <n v="3"/>
    <s v="Southampton"/>
    <s v="No"/>
    <x v="0"/>
    <s v="Young"/>
    <s v="Female"/>
  </r>
  <r>
    <n v="619"/>
    <n v="1"/>
    <n v="2"/>
    <n v="4"/>
    <n v="2"/>
    <n v="1"/>
    <n v="39"/>
    <n v="3"/>
    <s v="Southampton"/>
    <s v="Yes"/>
    <x v="2"/>
    <s v="Children"/>
    <s v="Female"/>
  </r>
  <r>
    <n v="620"/>
    <n v="0"/>
    <n v="2"/>
    <n v="26"/>
    <n v="0"/>
    <n v="0"/>
    <n v="10.5"/>
    <n v="3"/>
    <s v="Southampton"/>
    <s v="No"/>
    <x v="2"/>
    <s v="Young"/>
    <s v="Male"/>
  </r>
  <r>
    <n v="621"/>
    <n v="0"/>
    <n v="3"/>
    <n v="27"/>
    <n v="1"/>
    <n v="0"/>
    <n v="14.4542"/>
    <n v="1"/>
    <s v="Cherbourg"/>
    <s v="No"/>
    <x v="0"/>
    <s v="Young"/>
    <s v="Male"/>
  </r>
  <r>
    <n v="622"/>
    <n v="1"/>
    <n v="1"/>
    <n v="42"/>
    <n v="1"/>
    <n v="0"/>
    <n v="52.554200000000002"/>
    <n v="3"/>
    <s v="Southampton"/>
    <s v="Yes"/>
    <x v="1"/>
    <s v="Middle Aged"/>
    <s v="Male"/>
  </r>
  <r>
    <n v="623"/>
    <n v="1"/>
    <n v="3"/>
    <n v="20"/>
    <n v="1"/>
    <n v="1"/>
    <n v="15.7417"/>
    <n v="1"/>
    <s v="Cherbourg"/>
    <s v="Yes"/>
    <x v="0"/>
    <s v="Young"/>
    <s v="Male"/>
  </r>
  <r>
    <n v="624"/>
    <n v="0"/>
    <n v="3"/>
    <n v="21"/>
    <n v="0"/>
    <n v="0"/>
    <n v="7.8541999999999996"/>
    <n v="3"/>
    <s v="Southampton"/>
    <s v="No"/>
    <x v="0"/>
    <s v="Young"/>
    <s v="Male"/>
  </r>
  <r>
    <n v="625"/>
    <n v="0"/>
    <n v="3"/>
    <n v="21"/>
    <n v="0"/>
    <n v="0"/>
    <n v="16.100000000000001"/>
    <n v="3"/>
    <s v="Southampton"/>
    <s v="No"/>
    <x v="0"/>
    <s v="Young"/>
    <s v="Male"/>
  </r>
  <r>
    <n v="626"/>
    <n v="0"/>
    <n v="1"/>
    <n v="61"/>
    <n v="0"/>
    <n v="0"/>
    <n v="32.320799999999998"/>
    <n v="3"/>
    <s v="Southampton"/>
    <s v="No"/>
    <x v="1"/>
    <s v="Old Age"/>
    <s v="Male"/>
  </r>
  <r>
    <n v="627"/>
    <n v="0"/>
    <n v="2"/>
    <n v="57"/>
    <n v="0"/>
    <n v="0"/>
    <n v="12.35"/>
    <n v="2"/>
    <s v="Queenstown"/>
    <s v="No"/>
    <x v="2"/>
    <s v="Seniors"/>
    <s v="Male"/>
  </r>
  <r>
    <n v="628"/>
    <n v="1"/>
    <n v="1"/>
    <n v="21"/>
    <n v="0"/>
    <n v="0"/>
    <n v="77.958299999999994"/>
    <n v="3"/>
    <s v="Southampton"/>
    <s v="Yes"/>
    <x v="1"/>
    <s v="Young"/>
    <s v="Female"/>
  </r>
  <r>
    <n v="629"/>
    <n v="0"/>
    <n v="3"/>
    <n v="26"/>
    <n v="0"/>
    <n v="0"/>
    <n v="7.8958000000000004"/>
    <n v="3"/>
    <s v="Southampton"/>
    <s v="No"/>
    <x v="0"/>
    <s v="Young"/>
    <s v="Male"/>
  </r>
  <r>
    <n v="630"/>
    <n v="0"/>
    <n v="3"/>
    <n v="60"/>
    <n v="0"/>
    <n v="0"/>
    <n v="7.7332999999999998"/>
    <n v="2"/>
    <s v="Queenstown"/>
    <s v="No"/>
    <x v="0"/>
    <s v="Old Age"/>
    <s v="Male"/>
  </r>
  <r>
    <n v="631"/>
    <n v="1"/>
    <n v="1"/>
    <n v="80"/>
    <n v="0"/>
    <n v="0"/>
    <n v="30"/>
    <n v="3"/>
    <s v="Southampton"/>
    <s v="Yes"/>
    <x v="1"/>
    <s v="Old Age"/>
    <s v="Male"/>
  </r>
  <r>
    <n v="632"/>
    <n v="0"/>
    <n v="3"/>
    <n v="51"/>
    <n v="0"/>
    <n v="0"/>
    <n v="7.0541999999999998"/>
    <n v="3"/>
    <s v="Southampton"/>
    <s v="No"/>
    <x v="0"/>
    <s v="Seniors"/>
    <s v="Male"/>
  </r>
  <r>
    <n v="633"/>
    <n v="1"/>
    <n v="1"/>
    <n v="32"/>
    <n v="0"/>
    <n v="0"/>
    <n v="30.5"/>
    <n v="1"/>
    <s v="Cherbourg"/>
    <s v="Yes"/>
    <x v="1"/>
    <s v="Middle Aged"/>
    <s v="Male"/>
  </r>
  <r>
    <n v="634"/>
    <n v="0"/>
    <n v="1"/>
    <n v="60"/>
    <n v="0"/>
    <n v="0"/>
    <n v="0"/>
    <n v="3"/>
    <s v="Southampton"/>
    <s v="No"/>
    <x v="1"/>
    <s v="Old Age"/>
    <s v="Male"/>
  </r>
  <r>
    <n v="635"/>
    <n v="0"/>
    <n v="3"/>
    <n v="9"/>
    <n v="3"/>
    <n v="2"/>
    <n v="27.9"/>
    <n v="3"/>
    <s v="Southampton"/>
    <s v="No"/>
    <x v="0"/>
    <s v="Children"/>
    <s v="Female"/>
  </r>
  <r>
    <n v="636"/>
    <n v="1"/>
    <n v="2"/>
    <n v="28"/>
    <n v="0"/>
    <n v="0"/>
    <n v="13"/>
    <n v="3"/>
    <s v="Southampton"/>
    <s v="Yes"/>
    <x v="2"/>
    <s v="Young"/>
    <s v="Female"/>
  </r>
  <r>
    <n v="637"/>
    <n v="0"/>
    <n v="3"/>
    <n v="32"/>
    <n v="0"/>
    <n v="0"/>
    <n v="7.9249999999999998"/>
    <n v="3"/>
    <s v="Southampton"/>
    <s v="No"/>
    <x v="0"/>
    <s v="Middle Aged"/>
    <s v="Male"/>
  </r>
  <r>
    <n v="638"/>
    <n v="0"/>
    <n v="2"/>
    <n v="31"/>
    <n v="1"/>
    <n v="1"/>
    <n v="26.25"/>
    <n v="3"/>
    <s v="Southampton"/>
    <s v="No"/>
    <x v="2"/>
    <s v="Middle Aged"/>
    <s v="Male"/>
  </r>
  <r>
    <n v="639"/>
    <n v="0"/>
    <n v="3"/>
    <n v="41"/>
    <n v="0"/>
    <n v="5"/>
    <n v="39.6875"/>
    <n v="3"/>
    <s v="Southampton"/>
    <s v="No"/>
    <x v="0"/>
    <s v="Middle Aged"/>
    <s v="Female"/>
  </r>
  <r>
    <n v="640"/>
    <n v="0"/>
    <n v="3"/>
    <n v="60"/>
    <n v="1"/>
    <n v="0"/>
    <n v="16.100000000000001"/>
    <n v="3"/>
    <s v="Southampton"/>
    <s v="No"/>
    <x v="0"/>
    <s v="Old Age"/>
    <s v="Male"/>
  </r>
  <r>
    <n v="641"/>
    <n v="0"/>
    <n v="3"/>
    <n v="20"/>
    <n v="0"/>
    <n v="0"/>
    <n v="7.8541999999999996"/>
    <n v="3"/>
    <s v="Southampton"/>
    <s v="No"/>
    <x v="0"/>
    <s v="Young"/>
    <s v="Male"/>
  </r>
  <r>
    <n v="642"/>
    <n v="1"/>
    <n v="1"/>
    <n v="24"/>
    <n v="0"/>
    <n v="0"/>
    <n v="69.3"/>
    <n v="1"/>
    <s v="Cherbourg"/>
    <s v="Yes"/>
    <x v="1"/>
    <s v="Young"/>
    <s v="Female"/>
  </r>
  <r>
    <n v="643"/>
    <n v="0"/>
    <n v="3"/>
    <n v="2"/>
    <n v="3"/>
    <n v="2"/>
    <n v="27.9"/>
    <n v="3"/>
    <s v="Southampton"/>
    <s v="No"/>
    <x v="0"/>
    <s v="Children"/>
    <s v="Female"/>
  </r>
  <r>
    <n v="644"/>
    <n v="1"/>
    <n v="3"/>
    <n v="60"/>
    <n v="0"/>
    <n v="0"/>
    <n v="56.495800000000003"/>
    <n v="3"/>
    <s v="Southampton"/>
    <s v="Yes"/>
    <x v="0"/>
    <s v="Old Age"/>
    <s v="Male"/>
  </r>
  <r>
    <n v="645"/>
    <n v="1"/>
    <n v="3"/>
    <n v="0.75"/>
    <n v="2"/>
    <n v="1"/>
    <n v="19.258299999999998"/>
    <n v="1"/>
    <s v="Cherbourg"/>
    <s v="Yes"/>
    <x v="0"/>
    <s v="Children"/>
    <s v="Female"/>
  </r>
  <r>
    <n v="646"/>
    <n v="1"/>
    <n v="1"/>
    <n v="48"/>
    <n v="1"/>
    <n v="0"/>
    <n v="76.729200000000006"/>
    <n v="1"/>
    <s v="Cherbourg"/>
    <s v="Yes"/>
    <x v="1"/>
    <s v="Seniors"/>
    <s v="Male"/>
  </r>
  <r>
    <n v="647"/>
    <n v="0"/>
    <n v="3"/>
    <n v="19"/>
    <n v="0"/>
    <n v="0"/>
    <n v="7.8958000000000004"/>
    <n v="3"/>
    <s v="Southampton"/>
    <s v="No"/>
    <x v="0"/>
    <s v="Young"/>
    <s v="Male"/>
  </r>
  <r>
    <n v="648"/>
    <n v="1"/>
    <n v="1"/>
    <n v="56"/>
    <n v="0"/>
    <n v="0"/>
    <n v="35.5"/>
    <n v="1"/>
    <s v="Cherbourg"/>
    <s v="Yes"/>
    <x v="1"/>
    <s v="Seniors"/>
    <s v="Male"/>
  </r>
  <r>
    <n v="649"/>
    <n v="0"/>
    <n v="3"/>
    <n v="60"/>
    <n v="0"/>
    <n v="0"/>
    <n v="7.55"/>
    <n v="3"/>
    <s v="Southampton"/>
    <s v="No"/>
    <x v="0"/>
    <s v="Old Age"/>
    <s v="Male"/>
  </r>
  <r>
    <n v="650"/>
    <n v="1"/>
    <n v="3"/>
    <n v="23"/>
    <n v="0"/>
    <n v="0"/>
    <n v="7.55"/>
    <n v="3"/>
    <s v="Southampton"/>
    <s v="Yes"/>
    <x v="0"/>
    <s v="Young"/>
    <s v="Female"/>
  </r>
  <r>
    <n v="651"/>
    <n v="0"/>
    <n v="3"/>
    <n v="60"/>
    <n v="0"/>
    <n v="0"/>
    <n v="7.8958000000000004"/>
    <n v="3"/>
    <s v="Southampton"/>
    <s v="No"/>
    <x v="0"/>
    <s v="Old Age"/>
    <s v="Male"/>
  </r>
  <r>
    <n v="652"/>
    <n v="1"/>
    <n v="2"/>
    <n v="18"/>
    <n v="0"/>
    <n v="1"/>
    <n v="23"/>
    <n v="3"/>
    <s v="Southampton"/>
    <s v="Yes"/>
    <x v="2"/>
    <s v="Young"/>
    <s v="Female"/>
  </r>
  <r>
    <n v="653"/>
    <n v="0"/>
    <n v="3"/>
    <n v="21"/>
    <n v="0"/>
    <n v="0"/>
    <n v="8.4332999999999991"/>
    <n v="3"/>
    <s v="Southampton"/>
    <s v="No"/>
    <x v="0"/>
    <s v="Young"/>
    <s v="Male"/>
  </r>
  <r>
    <n v="654"/>
    <n v="1"/>
    <n v="3"/>
    <n v="60"/>
    <n v="0"/>
    <n v="0"/>
    <n v="7.8292000000000002"/>
    <n v="2"/>
    <s v="Queenstown"/>
    <s v="Yes"/>
    <x v="0"/>
    <s v="Old Age"/>
    <s v="Female"/>
  </r>
  <r>
    <n v="655"/>
    <n v="0"/>
    <n v="3"/>
    <n v="18"/>
    <n v="0"/>
    <n v="0"/>
    <n v="6.75"/>
    <n v="2"/>
    <s v="Queenstown"/>
    <s v="No"/>
    <x v="0"/>
    <s v="Young"/>
    <s v="Female"/>
  </r>
  <r>
    <n v="656"/>
    <n v="0"/>
    <n v="2"/>
    <n v="24"/>
    <n v="2"/>
    <n v="0"/>
    <n v="73.5"/>
    <n v="3"/>
    <s v="Southampton"/>
    <s v="No"/>
    <x v="2"/>
    <s v="Young"/>
    <s v="Male"/>
  </r>
  <r>
    <n v="657"/>
    <n v="0"/>
    <n v="3"/>
    <n v="60"/>
    <n v="0"/>
    <n v="0"/>
    <n v="7.8958000000000004"/>
    <n v="3"/>
    <s v="Southampton"/>
    <s v="No"/>
    <x v="0"/>
    <s v="Old Age"/>
    <s v="Male"/>
  </r>
  <r>
    <n v="658"/>
    <n v="0"/>
    <n v="3"/>
    <n v="32"/>
    <n v="1"/>
    <n v="1"/>
    <n v="15.5"/>
    <n v="2"/>
    <s v="Queenstown"/>
    <s v="No"/>
    <x v="0"/>
    <s v="Middle Aged"/>
    <s v="Female"/>
  </r>
  <r>
    <n v="659"/>
    <n v="0"/>
    <n v="2"/>
    <n v="23"/>
    <n v="0"/>
    <n v="0"/>
    <n v="13"/>
    <n v="3"/>
    <s v="Southampton"/>
    <s v="No"/>
    <x v="2"/>
    <s v="Young"/>
    <s v="Male"/>
  </r>
  <r>
    <n v="660"/>
    <n v="0"/>
    <n v="1"/>
    <n v="58"/>
    <n v="0"/>
    <n v="2"/>
    <n v="113.27500000000001"/>
    <n v="1"/>
    <s v="Cherbourg"/>
    <s v="No"/>
    <x v="1"/>
    <s v="Seniors"/>
    <s v="Male"/>
  </r>
  <r>
    <n v="661"/>
    <n v="1"/>
    <n v="1"/>
    <n v="50"/>
    <n v="2"/>
    <n v="0"/>
    <n v="133.65"/>
    <n v="3"/>
    <s v="Southampton"/>
    <s v="Yes"/>
    <x v="1"/>
    <s v="Seniors"/>
    <s v="Male"/>
  </r>
  <r>
    <n v="662"/>
    <n v="0"/>
    <n v="3"/>
    <n v="40"/>
    <n v="0"/>
    <n v="0"/>
    <n v="7.2249999999999996"/>
    <n v="1"/>
    <s v="Cherbourg"/>
    <s v="No"/>
    <x v="0"/>
    <s v="Middle Aged"/>
    <s v="Male"/>
  </r>
  <r>
    <n v="663"/>
    <n v="0"/>
    <n v="1"/>
    <n v="47"/>
    <n v="0"/>
    <n v="0"/>
    <n v="25.587499999999999"/>
    <n v="3"/>
    <s v="Southampton"/>
    <s v="No"/>
    <x v="1"/>
    <s v="Seniors"/>
    <s v="Male"/>
  </r>
  <r>
    <n v="664"/>
    <n v="0"/>
    <n v="3"/>
    <n v="36"/>
    <n v="0"/>
    <n v="0"/>
    <n v="7.4958"/>
    <n v="3"/>
    <s v="Southampton"/>
    <s v="No"/>
    <x v="0"/>
    <s v="Middle Aged"/>
    <s v="Male"/>
  </r>
  <r>
    <n v="665"/>
    <n v="1"/>
    <n v="3"/>
    <n v="20"/>
    <n v="1"/>
    <n v="0"/>
    <n v="7.9249999999999998"/>
    <n v="3"/>
    <s v="Southampton"/>
    <s v="Yes"/>
    <x v="0"/>
    <s v="Young"/>
    <s v="Male"/>
  </r>
  <r>
    <n v="666"/>
    <n v="0"/>
    <n v="2"/>
    <n v="32"/>
    <n v="2"/>
    <n v="0"/>
    <n v="73.5"/>
    <n v="3"/>
    <s v="Southampton"/>
    <s v="No"/>
    <x v="2"/>
    <s v="Middle Aged"/>
    <s v="Male"/>
  </r>
  <r>
    <n v="667"/>
    <n v="0"/>
    <n v="2"/>
    <n v="25"/>
    <n v="0"/>
    <n v="0"/>
    <n v="13"/>
    <n v="3"/>
    <s v="Southampton"/>
    <s v="No"/>
    <x v="2"/>
    <s v="Young"/>
    <s v="Male"/>
  </r>
  <r>
    <n v="668"/>
    <n v="0"/>
    <n v="3"/>
    <n v="60"/>
    <n v="0"/>
    <n v="0"/>
    <n v="7.7750000000000004"/>
    <n v="3"/>
    <s v="Southampton"/>
    <s v="No"/>
    <x v="0"/>
    <s v="Old Age"/>
    <s v="Male"/>
  </r>
  <r>
    <n v="669"/>
    <n v="0"/>
    <n v="3"/>
    <n v="43"/>
    <n v="0"/>
    <n v="0"/>
    <n v="8.0500000000000007"/>
    <n v="3"/>
    <s v="Southampton"/>
    <s v="No"/>
    <x v="0"/>
    <s v="Middle Aged"/>
    <s v="Male"/>
  </r>
  <r>
    <n v="670"/>
    <n v="1"/>
    <n v="1"/>
    <n v="60"/>
    <n v="1"/>
    <n v="0"/>
    <n v="52"/>
    <n v="3"/>
    <s v="Southampton"/>
    <s v="Yes"/>
    <x v="1"/>
    <s v="Old Age"/>
    <s v="Female"/>
  </r>
  <r>
    <n v="671"/>
    <n v="1"/>
    <n v="2"/>
    <n v="40"/>
    <n v="1"/>
    <n v="1"/>
    <n v="39"/>
    <n v="3"/>
    <s v="Southampton"/>
    <s v="Yes"/>
    <x v="2"/>
    <s v="Middle Aged"/>
    <s v="Female"/>
  </r>
  <r>
    <n v="672"/>
    <n v="0"/>
    <n v="1"/>
    <n v="31"/>
    <n v="1"/>
    <n v="0"/>
    <n v="52"/>
    <n v="3"/>
    <s v="Southampton"/>
    <s v="No"/>
    <x v="1"/>
    <s v="Middle Aged"/>
    <s v="Male"/>
  </r>
  <r>
    <n v="673"/>
    <n v="0"/>
    <n v="2"/>
    <n v="70"/>
    <n v="0"/>
    <n v="0"/>
    <n v="10.5"/>
    <n v="3"/>
    <s v="Southampton"/>
    <s v="No"/>
    <x v="2"/>
    <s v="Old Age"/>
    <s v="Male"/>
  </r>
  <r>
    <n v="674"/>
    <n v="1"/>
    <n v="2"/>
    <n v="31"/>
    <n v="0"/>
    <n v="0"/>
    <n v="13"/>
    <n v="3"/>
    <s v="Southampton"/>
    <s v="Yes"/>
    <x v="2"/>
    <s v="Middle Aged"/>
    <s v="Male"/>
  </r>
  <r>
    <n v="675"/>
    <n v="0"/>
    <n v="2"/>
    <n v="60"/>
    <n v="0"/>
    <n v="0"/>
    <n v="0"/>
    <n v="3"/>
    <s v="Southampton"/>
    <s v="No"/>
    <x v="2"/>
    <s v="Old Age"/>
    <s v="Male"/>
  </r>
  <r>
    <n v="676"/>
    <n v="0"/>
    <n v="3"/>
    <n v="18"/>
    <n v="0"/>
    <n v="0"/>
    <n v="7.7750000000000004"/>
    <n v="3"/>
    <s v="Southampton"/>
    <s v="No"/>
    <x v="0"/>
    <s v="Young"/>
    <s v="Male"/>
  </r>
  <r>
    <n v="677"/>
    <n v="0"/>
    <n v="3"/>
    <n v="24.5"/>
    <n v="0"/>
    <n v="0"/>
    <n v="8.0500000000000007"/>
    <n v="3"/>
    <s v="Southampton"/>
    <s v="No"/>
    <x v="0"/>
    <s v="Young"/>
    <s v="Male"/>
  </r>
  <r>
    <n v="678"/>
    <n v="1"/>
    <n v="3"/>
    <n v="18"/>
    <n v="0"/>
    <n v="0"/>
    <n v="9.8416999999999994"/>
    <n v="3"/>
    <s v="Southampton"/>
    <s v="Yes"/>
    <x v="0"/>
    <s v="Young"/>
    <s v="Female"/>
  </r>
  <r>
    <n v="679"/>
    <n v="0"/>
    <n v="3"/>
    <n v="43"/>
    <n v="1"/>
    <n v="6"/>
    <n v="46.9"/>
    <n v="3"/>
    <s v="Southampton"/>
    <s v="No"/>
    <x v="0"/>
    <s v="Middle Aged"/>
    <s v="Female"/>
  </r>
  <r>
    <n v="680"/>
    <n v="1"/>
    <n v="1"/>
    <n v="36"/>
    <n v="0"/>
    <n v="1"/>
    <n v="512.32920000000001"/>
    <n v="1"/>
    <s v="Cherbourg"/>
    <s v="Yes"/>
    <x v="1"/>
    <s v="Middle Aged"/>
    <s v="Male"/>
  </r>
  <r>
    <n v="681"/>
    <n v="0"/>
    <n v="3"/>
    <n v="60"/>
    <n v="0"/>
    <n v="0"/>
    <n v="8.1374999999999993"/>
    <n v="2"/>
    <s v="Queenstown"/>
    <s v="No"/>
    <x v="0"/>
    <s v="Old Age"/>
    <s v="Female"/>
  </r>
  <r>
    <n v="682"/>
    <n v="1"/>
    <n v="1"/>
    <n v="27"/>
    <n v="0"/>
    <n v="0"/>
    <n v="76.729200000000006"/>
    <n v="1"/>
    <s v="Cherbourg"/>
    <s v="Yes"/>
    <x v="1"/>
    <s v="Young"/>
    <s v="Male"/>
  </r>
  <r>
    <n v="683"/>
    <n v="0"/>
    <n v="3"/>
    <n v="20"/>
    <n v="0"/>
    <n v="0"/>
    <n v="9.2249999999999996"/>
    <n v="3"/>
    <s v="Southampton"/>
    <s v="No"/>
    <x v="0"/>
    <s v="Young"/>
    <s v="Male"/>
  </r>
  <r>
    <n v="684"/>
    <n v="0"/>
    <n v="3"/>
    <n v="14"/>
    <n v="5"/>
    <n v="2"/>
    <n v="46.9"/>
    <n v="3"/>
    <s v="Southampton"/>
    <s v="No"/>
    <x v="0"/>
    <s v="Teenagers"/>
    <s v="Male"/>
  </r>
  <r>
    <n v="685"/>
    <n v="0"/>
    <n v="2"/>
    <n v="60"/>
    <n v="1"/>
    <n v="1"/>
    <n v="39"/>
    <n v="3"/>
    <s v="Southampton"/>
    <s v="No"/>
    <x v="2"/>
    <s v="Old Age"/>
    <s v="Male"/>
  </r>
  <r>
    <n v="686"/>
    <n v="0"/>
    <n v="2"/>
    <n v="25"/>
    <n v="1"/>
    <n v="2"/>
    <n v="41.5792"/>
    <n v="1"/>
    <s v="Cherbourg"/>
    <s v="No"/>
    <x v="2"/>
    <s v="Young"/>
    <s v="Male"/>
  </r>
  <r>
    <n v="687"/>
    <n v="0"/>
    <n v="3"/>
    <n v="14"/>
    <n v="4"/>
    <n v="1"/>
    <n v="39.6875"/>
    <n v="3"/>
    <s v="Southampton"/>
    <s v="No"/>
    <x v="0"/>
    <s v="Teenagers"/>
    <s v="Male"/>
  </r>
  <r>
    <n v="688"/>
    <n v="0"/>
    <n v="3"/>
    <n v="19"/>
    <n v="0"/>
    <n v="0"/>
    <n v="10.1708"/>
    <n v="3"/>
    <s v="Southampton"/>
    <s v="No"/>
    <x v="0"/>
    <s v="Young"/>
    <s v="Male"/>
  </r>
  <r>
    <n v="689"/>
    <n v="0"/>
    <n v="3"/>
    <n v="18"/>
    <n v="0"/>
    <n v="0"/>
    <n v="7.7957999999999998"/>
    <n v="3"/>
    <s v="Southampton"/>
    <s v="No"/>
    <x v="0"/>
    <s v="Young"/>
    <s v="Male"/>
  </r>
  <r>
    <n v="690"/>
    <n v="1"/>
    <n v="1"/>
    <n v="15"/>
    <n v="0"/>
    <n v="1"/>
    <n v="211.33750000000001"/>
    <n v="3"/>
    <s v="Southampton"/>
    <s v="Yes"/>
    <x v="1"/>
    <s v="Teenagers"/>
    <s v="Female"/>
  </r>
  <r>
    <n v="691"/>
    <n v="1"/>
    <n v="1"/>
    <n v="31"/>
    <n v="1"/>
    <n v="0"/>
    <n v="57"/>
    <n v="3"/>
    <s v="Southampton"/>
    <s v="Yes"/>
    <x v="1"/>
    <s v="Middle Aged"/>
    <s v="Male"/>
  </r>
  <r>
    <n v="692"/>
    <n v="1"/>
    <n v="3"/>
    <n v="4"/>
    <n v="0"/>
    <n v="1"/>
    <n v="13.416700000000001"/>
    <n v="1"/>
    <s v="Cherbourg"/>
    <s v="Yes"/>
    <x v="0"/>
    <s v="Children"/>
    <s v="Female"/>
  </r>
  <r>
    <n v="693"/>
    <n v="1"/>
    <n v="3"/>
    <n v="60"/>
    <n v="0"/>
    <n v="0"/>
    <n v="56.495800000000003"/>
    <n v="3"/>
    <s v="Southampton"/>
    <s v="Yes"/>
    <x v="0"/>
    <s v="Old Age"/>
    <s v="Male"/>
  </r>
  <r>
    <n v="694"/>
    <n v="0"/>
    <n v="3"/>
    <n v="25"/>
    <n v="0"/>
    <n v="0"/>
    <n v="7.2249999999999996"/>
    <n v="1"/>
    <s v="Cherbourg"/>
    <s v="No"/>
    <x v="0"/>
    <s v="Young"/>
    <s v="Male"/>
  </r>
  <r>
    <n v="695"/>
    <n v="0"/>
    <n v="1"/>
    <n v="60"/>
    <n v="0"/>
    <n v="0"/>
    <n v="26.55"/>
    <n v="3"/>
    <s v="Southampton"/>
    <s v="No"/>
    <x v="1"/>
    <s v="Old Age"/>
    <s v="Male"/>
  </r>
  <r>
    <n v="696"/>
    <n v="0"/>
    <n v="2"/>
    <n v="52"/>
    <n v="0"/>
    <n v="0"/>
    <n v="13.5"/>
    <n v="3"/>
    <s v="Southampton"/>
    <s v="No"/>
    <x v="2"/>
    <s v="Seniors"/>
    <s v="Male"/>
  </r>
  <r>
    <n v="697"/>
    <n v="0"/>
    <n v="3"/>
    <n v="44"/>
    <n v="0"/>
    <n v="0"/>
    <n v="8.0500000000000007"/>
    <n v="3"/>
    <s v="Southampton"/>
    <s v="No"/>
    <x v="0"/>
    <s v="Middle Aged"/>
    <s v="Male"/>
  </r>
  <r>
    <n v="698"/>
    <n v="1"/>
    <n v="3"/>
    <n v="60"/>
    <n v="0"/>
    <n v="0"/>
    <n v="7.7332999999999998"/>
    <n v="2"/>
    <s v="Queenstown"/>
    <s v="Yes"/>
    <x v="0"/>
    <s v="Old Age"/>
    <s v="Female"/>
  </r>
  <r>
    <n v="699"/>
    <n v="0"/>
    <n v="1"/>
    <n v="49"/>
    <n v="1"/>
    <n v="1"/>
    <n v="110.88330000000001"/>
    <n v="1"/>
    <s v="Cherbourg"/>
    <s v="No"/>
    <x v="1"/>
    <s v="Seniors"/>
    <s v="Male"/>
  </r>
  <r>
    <n v="700"/>
    <n v="0"/>
    <n v="3"/>
    <n v="42"/>
    <n v="0"/>
    <n v="0"/>
    <n v="7.65"/>
    <n v="3"/>
    <s v="Southampton"/>
    <s v="No"/>
    <x v="0"/>
    <s v="Middle Aged"/>
    <s v="Male"/>
  </r>
  <r>
    <n v="701"/>
    <n v="1"/>
    <n v="1"/>
    <n v="18"/>
    <n v="1"/>
    <n v="0"/>
    <n v="227.52500000000001"/>
    <n v="1"/>
    <s v="Cherbourg"/>
    <s v="Yes"/>
    <x v="1"/>
    <s v="Young"/>
    <s v="Female"/>
  </r>
  <r>
    <n v="702"/>
    <n v="1"/>
    <n v="1"/>
    <n v="35"/>
    <n v="0"/>
    <n v="0"/>
    <n v="26.287500000000001"/>
    <n v="3"/>
    <s v="Southampton"/>
    <s v="Yes"/>
    <x v="1"/>
    <s v="Middle Aged"/>
    <s v="Male"/>
  </r>
  <r>
    <n v="703"/>
    <n v="0"/>
    <n v="3"/>
    <n v="18"/>
    <n v="0"/>
    <n v="1"/>
    <n v="14.4542"/>
    <n v="1"/>
    <s v="Cherbourg"/>
    <s v="No"/>
    <x v="0"/>
    <s v="Young"/>
    <s v="Female"/>
  </r>
  <r>
    <n v="704"/>
    <n v="0"/>
    <n v="3"/>
    <n v="25"/>
    <n v="0"/>
    <n v="0"/>
    <n v="7.7416999999999998"/>
    <n v="2"/>
    <s v="Queenstown"/>
    <s v="No"/>
    <x v="0"/>
    <s v="Young"/>
    <s v="Male"/>
  </r>
  <r>
    <n v="705"/>
    <n v="0"/>
    <n v="3"/>
    <n v="26"/>
    <n v="1"/>
    <n v="0"/>
    <n v="7.8541999999999996"/>
    <n v="3"/>
    <s v="Southampton"/>
    <s v="No"/>
    <x v="0"/>
    <s v="Young"/>
    <s v="Male"/>
  </r>
  <r>
    <n v="706"/>
    <n v="0"/>
    <n v="2"/>
    <n v="39"/>
    <n v="0"/>
    <n v="0"/>
    <n v="26"/>
    <n v="3"/>
    <s v="Southampton"/>
    <s v="No"/>
    <x v="2"/>
    <s v="Middle Aged"/>
    <s v="Male"/>
  </r>
  <r>
    <n v="707"/>
    <n v="1"/>
    <n v="2"/>
    <n v="45"/>
    <n v="0"/>
    <n v="0"/>
    <n v="13.5"/>
    <n v="3"/>
    <s v="Southampton"/>
    <s v="Yes"/>
    <x v="2"/>
    <s v="Seniors"/>
    <s v="Female"/>
  </r>
  <r>
    <n v="708"/>
    <n v="1"/>
    <n v="1"/>
    <n v="42"/>
    <n v="0"/>
    <n v="0"/>
    <n v="26.287500000000001"/>
    <n v="3"/>
    <s v="Southampton"/>
    <s v="Yes"/>
    <x v="1"/>
    <s v="Middle Aged"/>
    <s v="Male"/>
  </r>
  <r>
    <n v="709"/>
    <n v="1"/>
    <n v="1"/>
    <n v="22"/>
    <n v="0"/>
    <n v="0"/>
    <n v="151.55000000000001"/>
    <n v="3"/>
    <s v="Southampton"/>
    <s v="Yes"/>
    <x v="1"/>
    <s v="Young"/>
    <s v="Female"/>
  </r>
  <r>
    <n v="710"/>
    <n v="1"/>
    <n v="3"/>
    <n v="60"/>
    <n v="1"/>
    <n v="1"/>
    <n v="15.245799999999999"/>
    <n v="1"/>
    <s v="Cherbourg"/>
    <s v="Yes"/>
    <x v="0"/>
    <s v="Old Age"/>
    <s v="Male"/>
  </r>
  <r>
    <n v="711"/>
    <n v="1"/>
    <n v="1"/>
    <n v="24"/>
    <n v="0"/>
    <n v="0"/>
    <n v="49.504199999999997"/>
    <n v="1"/>
    <s v="Cherbourg"/>
    <s v="Yes"/>
    <x v="1"/>
    <s v="Young"/>
    <s v="Female"/>
  </r>
  <r>
    <n v="712"/>
    <n v="0"/>
    <n v="1"/>
    <n v="60"/>
    <n v="0"/>
    <n v="0"/>
    <n v="26.55"/>
    <n v="3"/>
    <s v="Southampton"/>
    <s v="No"/>
    <x v="1"/>
    <s v="Old Age"/>
    <s v="Male"/>
  </r>
  <r>
    <n v="713"/>
    <n v="1"/>
    <n v="1"/>
    <n v="48"/>
    <n v="1"/>
    <n v="0"/>
    <n v="52"/>
    <n v="3"/>
    <s v="Southampton"/>
    <s v="Yes"/>
    <x v="1"/>
    <s v="Seniors"/>
    <s v="Male"/>
  </r>
  <r>
    <n v="714"/>
    <n v="0"/>
    <n v="3"/>
    <n v="29"/>
    <n v="0"/>
    <n v="0"/>
    <n v="9.4832999999999998"/>
    <n v="3"/>
    <s v="Southampton"/>
    <s v="No"/>
    <x v="0"/>
    <s v="Young"/>
    <s v="Male"/>
  </r>
  <r>
    <n v="715"/>
    <n v="0"/>
    <n v="2"/>
    <n v="52"/>
    <n v="0"/>
    <n v="0"/>
    <n v="13"/>
    <n v="3"/>
    <s v="Southampton"/>
    <s v="No"/>
    <x v="2"/>
    <s v="Seniors"/>
    <s v="Male"/>
  </r>
  <r>
    <n v="716"/>
    <n v="0"/>
    <n v="3"/>
    <n v="19"/>
    <n v="0"/>
    <n v="0"/>
    <n v="7.65"/>
    <n v="3"/>
    <s v="Southampton"/>
    <s v="No"/>
    <x v="0"/>
    <s v="Young"/>
    <s v="Male"/>
  </r>
  <r>
    <n v="717"/>
    <n v="1"/>
    <n v="1"/>
    <n v="38"/>
    <n v="0"/>
    <n v="0"/>
    <n v="227.52500000000001"/>
    <n v="1"/>
    <s v="Cherbourg"/>
    <s v="Yes"/>
    <x v="1"/>
    <s v="Middle Aged"/>
    <s v="Female"/>
  </r>
  <r>
    <n v="718"/>
    <n v="1"/>
    <n v="2"/>
    <n v="27"/>
    <n v="0"/>
    <n v="0"/>
    <n v="10.5"/>
    <n v="3"/>
    <s v="Southampton"/>
    <s v="Yes"/>
    <x v="2"/>
    <s v="Young"/>
    <s v="Female"/>
  </r>
  <r>
    <n v="719"/>
    <n v="0"/>
    <n v="3"/>
    <n v="60"/>
    <n v="0"/>
    <n v="0"/>
    <n v="15.5"/>
    <n v="2"/>
    <s v="Queenstown"/>
    <s v="No"/>
    <x v="0"/>
    <s v="Old Age"/>
    <s v="Male"/>
  </r>
  <r>
    <n v="720"/>
    <n v="0"/>
    <n v="3"/>
    <n v="33"/>
    <n v="0"/>
    <n v="0"/>
    <n v="7.7750000000000004"/>
    <n v="3"/>
    <s v="Southampton"/>
    <s v="No"/>
    <x v="0"/>
    <s v="Middle Aged"/>
    <s v="Male"/>
  </r>
  <r>
    <n v="721"/>
    <n v="1"/>
    <n v="2"/>
    <n v="6"/>
    <n v="0"/>
    <n v="1"/>
    <n v="33"/>
    <n v="3"/>
    <s v="Southampton"/>
    <s v="Yes"/>
    <x v="2"/>
    <s v="Children"/>
    <s v="Female"/>
  </r>
  <r>
    <n v="722"/>
    <n v="0"/>
    <n v="3"/>
    <n v="17"/>
    <n v="1"/>
    <n v="0"/>
    <n v="7.0541999999999998"/>
    <n v="3"/>
    <s v="Southampton"/>
    <s v="No"/>
    <x v="0"/>
    <s v="Teenagers"/>
    <s v="Male"/>
  </r>
  <r>
    <n v="723"/>
    <n v="0"/>
    <n v="2"/>
    <n v="34"/>
    <n v="0"/>
    <n v="0"/>
    <n v="13"/>
    <n v="3"/>
    <s v="Southampton"/>
    <s v="No"/>
    <x v="2"/>
    <s v="Middle Aged"/>
    <s v="Male"/>
  </r>
  <r>
    <n v="724"/>
    <n v="0"/>
    <n v="2"/>
    <n v="50"/>
    <n v="0"/>
    <n v="0"/>
    <n v="13"/>
    <n v="3"/>
    <s v="Southampton"/>
    <s v="No"/>
    <x v="2"/>
    <s v="Seniors"/>
    <s v="Male"/>
  </r>
  <r>
    <n v="725"/>
    <n v="1"/>
    <n v="1"/>
    <n v="27"/>
    <n v="1"/>
    <n v="0"/>
    <n v="53.1"/>
    <n v="3"/>
    <s v="Southampton"/>
    <s v="Yes"/>
    <x v="1"/>
    <s v="Young"/>
    <s v="Male"/>
  </r>
  <r>
    <n v="726"/>
    <n v="0"/>
    <n v="3"/>
    <n v="20"/>
    <n v="0"/>
    <n v="0"/>
    <n v="8.6624999999999996"/>
    <n v="3"/>
    <s v="Southampton"/>
    <s v="No"/>
    <x v="0"/>
    <s v="Young"/>
    <s v="Male"/>
  </r>
  <r>
    <n v="727"/>
    <n v="1"/>
    <n v="2"/>
    <n v="30"/>
    <n v="3"/>
    <n v="0"/>
    <n v="21"/>
    <n v="3"/>
    <s v="Southampton"/>
    <s v="Yes"/>
    <x v="2"/>
    <s v="Middle Aged"/>
    <s v="Female"/>
  </r>
  <r>
    <n v="728"/>
    <n v="1"/>
    <n v="3"/>
    <n v="60"/>
    <n v="0"/>
    <n v="0"/>
    <n v="7.7374999999999998"/>
    <n v="2"/>
    <s v="Queenstown"/>
    <s v="Yes"/>
    <x v="0"/>
    <s v="Old Age"/>
    <s v="Female"/>
  </r>
  <r>
    <n v="729"/>
    <n v="0"/>
    <n v="2"/>
    <n v="25"/>
    <n v="1"/>
    <n v="0"/>
    <n v="26"/>
    <n v="3"/>
    <s v="Southampton"/>
    <s v="No"/>
    <x v="2"/>
    <s v="Young"/>
    <s v="Male"/>
  </r>
  <r>
    <n v="730"/>
    <n v="0"/>
    <n v="3"/>
    <n v="25"/>
    <n v="1"/>
    <n v="0"/>
    <n v="7.9249999999999998"/>
    <n v="3"/>
    <s v="Southampton"/>
    <s v="No"/>
    <x v="0"/>
    <s v="Young"/>
    <s v="Female"/>
  </r>
  <r>
    <n v="731"/>
    <n v="1"/>
    <n v="1"/>
    <n v="29"/>
    <n v="0"/>
    <n v="0"/>
    <n v="211.33750000000001"/>
    <n v="3"/>
    <s v="Southampton"/>
    <s v="Yes"/>
    <x v="1"/>
    <s v="Young"/>
    <s v="Female"/>
  </r>
  <r>
    <n v="732"/>
    <n v="0"/>
    <n v="3"/>
    <n v="11"/>
    <n v="0"/>
    <n v="0"/>
    <n v="18.787500000000001"/>
    <n v="1"/>
    <s v="Cherbourg"/>
    <s v="No"/>
    <x v="0"/>
    <s v="Children"/>
    <s v="Male"/>
  </r>
  <r>
    <n v="733"/>
    <n v="0"/>
    <n v="2"/>
    <n v="60"/>
    <n v="0"/>
    <n v="0"/>
    <n v="0"/>
    <n v="3"/>
    <s v="Southampton"/>
    <s v="No"/>
    <x v="2"/>
    <s v="Old Age"/>
    <s v="Male"/>
  </r>
  <r>
    <n v="734"/>
    <n v="0"/>
    <n v="2"/>
    <n v="23"/>
    <n v="0"/>
    <n v="0"/>
    <n v="13"/>
    <n v="3"/>
    <s v="Southampton"/>
    <s v="No"/>
    <x v="2"/>
    <s v="Young"/>
    <s v="Male"/>
  </r>
  <r>
    <n v="735"/>
    <n v="0"/>
    <n v="2"/>
    <n v="23"/>
    <n v="0"/>
    <n v="0"/>
    <n v="13"/>
    <n v="3"/>
    <s v="Southampton"/>
    <s v="No"/>
    <x v="2"/>
    <s v="Young"/>
    <s v="Male"/>
  </r>
  <r>
    <n v="736"/>
    <n v="0"/>
    <n v="3"/>
    <n v="28.5"/>
    <n v="0"/>
    <n v="0"/>
    <n v="16.100000000000001"/>
    <n v="3"/>
    <s v="Southampton"/>
    <s v="No"/>
    <x v="0"/>
    <s v="Young"/>
    <s v="Male"/>
  </r>
  <r>
    <n v="737"/>
    <n v="0"/>
    <n v="3"/>
    <n v="48"/>
    <n v="1"/>
    <n v="3"/>
    <n v="34.375"/>
    <n v="3"/>
    <s v="Southampton"/>
    <s v="No"/>
    <x v="0"/>
    <s v="Seniors"/>
    <s v="Female"/>
  </r>
  <r>
    <n v="738"/>
    <n v="1"/>
    <n v="1"/>
    <n v="35"/>
    <n v="0"/>
    <n v="0"/>
    <n v="512.32920000000001"/>
    <n v="1"/>
    <s v="Cherbourg"/>
    <s v="Yes"/>
    <x v="1"/>
    <s v="Middle Aged"/>
    <s v="Male"/>
  </r>
  <r>
    <n v="739"/>
    <n v="0"/>
    <n v="3"/>
    <n v="60"/>
    <n v="0"/>
    <n v="0"/>
    <n v="7.8958000000000004"/>
    <n v="3"/>
    <s v="Southampton"/>
    <s v="No"/>
    <x v="0"/>
    <s v="Old Age"/>
    <s v="Male"/>
  </r>
  <r>
    <n v="740"/>
    <n v="0"/>
    <n v="3"/>
    <n v="60"/>
    <n v="0"/>
    <n v="0"/>
    <n v="7.8958000000000004"/>
    <n v="3"/>
    <s v="Southampton"/>
    <s v="No"/>
    <x v="0"/>
    <s v="Old Age"/>
    <s v="Male"/>
  </r>
  <r>
    <n v="741"/>
    <n v="1"/>
    <n v="1"/>
    <n v="60"/>
    <n v="0"/>
    <n v="0"/>
    <n v="30"/>
    <n v="3"/>
    <s v="Southampton"/>
    <s v="Yes"/>
    <x v="1"/>
    <s v="Old Age"/>
    <s v="Male"/>
  </r>
  <r>
    <n v="742"/>
    <n v="0"/>
    <n v="1"/>
    <n v="36"/>
    <n v="1"/>
    <n v="0"/>
    <n v="78.849999999999994"/>
    <n v="3"/>
    <s v="Southampton"/>
    <s v="No"/>
    <x v="1"/>
    <s v="Middle Aged"/>
    <s v="Male"/>
  </r>
  <r>
    <n v="743"/>
    <n v="1"/>
    <n v="1"/>
    <n v="21"/>
    <n v="2"/>
    <n v="2"/>
    <n v="262.375"/>
    <n v="1"/>
    <s v="Cherbourg"/>
    <s v="Yes"/>
    <x v="1"/>
    <s v="Young"/>
    <s v="Female"/>
  </r>
  <r>
    <n v="744"/>
    <n v="0"/>
    <n v="3"/>
    <n v="24"/>
    <n v="1"/>
    <n v="0"/>
    <n v="16.100000000000001"/>
    <n v="3"/>
    <s v="Southampton"/>
    <s v="No"/>
    <x v="0"/>
    <s v="Young"/>
    <s v="Male"/>
  </r>
  <r>
    <n v="745"/>
    <n v="1"/>
    <n v="3"/>
    <n v="31"/>
    <n v="0"/>
    <n v="0"/>
    <n v="7.9249999999999998"/>
    <n v="3"/>
    <s v="Southampton"/>
    <s v="Yes"/>
    <x v="0"/>
    <s v="Middle Aged"/>
    <s v="Male"/>
  </r>
  <r>
    <n v="746"/>
    <n v="0"/>
    <n v="1"/>
    <n v="70"/>
    <n v="1"/>
    <n v="1"/>
    <n v="71"/>
    <n v="3"/>
    <s v="Southampton"/>
    <s v="No"/>
    <x v="1"/>
    <s v="Old Age"/>
    <s v="Male"/>
  </r>
  <r>
    <n v="747"/>
    <n v="0"/>
    <n v="3"/>
    <n v="16"/>
    <n v="1"/>
    <n v="1"/>
    <n v="20.25"/>
    <n v="3"/>
    <s v="Southampton"/>
    <s v="No"/>
    <x v="0"/>
    <s v="Teenagers"/>
    <s v="Male"/>
  </r>
  <r>
    <n v="748"/>
    <n v="1"/>
    <n v="2"/>
    <n v="30"/>
    <n v="0"/>
    <n v="0"/>
    <n v="13"/>
    <n v="3"/>
    <s v="Southampton"/>
    <s v="Yes"/>
    <x v="2"/>
    <s v="Middle Aged"/>
    <s v="Female"/>
  </r>
  <r>
    <n v="749"/>
    <n v="0"/>
    <n v="1"/>
    <n v="19"/>
    <n v="1"/>
    <n v="0"/>
    <n v="53.1"/>
    <n v="3"/>
    <s v="Southampton"/>
    <s v="No"/>
    <x v="1"/>
    <s v="Young"/>
    <s v="Male"/>
  </r>
  <r>
    <n v="750"/>
    <n v="0"/>
    <n v="3"/>
    <n v="31"/>
    <n v="0"/>
    <n v="0"/>
    <n v="7.75"/>
    <n v="2"/>
    <s v="Queenstown"/>
    <s v="No"/>
    <x v="0"/>
    <s v="Middle Aged"/>
    <s v="Male"/>
  </r>
  <r>
    <n v="751"/>
    <n v="1"/>
    <n v="2"/>
    <n v="4"/>
    <n v="1"/>
    <n v="1"/>
    <n v="23"/>
    <n v="3"/>
    <s v="Southampton"/>
    <s v="Yes"/>
    <x v="2"/>
    <s v="Children"/>
    <s v="Female"/>
  </r>
  <r>
    <n v="752"/>
    <n v="1"/>
    <n v="3"/>
    <n v="6"/>
    <n v="0"/>
    <n v="1"/>
    <n v="12.475"/>
    <n v="3"/>
    <s v="Southampton"/>
    <s v="Yes"/>
    <x v="0"/>
    <s v="Children"/>
    <s v="Male"/>
  </r>
  <r>
    <n v="753"/>
    <n v="0"/>
    <n v="3"/>
    <n v="33"/>
    <n v="0"/>
    <n v="0"/>
    <n v="9.5"/>
    <n v="3"/>
    <s v="Southampton"/>
    <s v="No"/>
    <x v="0"/>
    <s v="Middle Aged"/>
    <s v="Male"/>
  </r>
  <r>
    <n v="754"/>
    <n v="0"/>
    <n v="3"/>
    <n v="23"/>
    <n v="0"/>
    <n v="0"/>
    <n v="7.8958000000000004"/>
    <n v="3"/>
    <s v="Southampton"/>
    <s v="No"/>
    <x v="0"/>
    <s v="Young"/>
    <s v="Male"/>
  </r>
  <r>
    <n v="755"/>
    <n v="1"/>
    <n v="2"/>
    <n v="48"/>
    <n v="1"/>
    <n v="2"/>
    <n v="65"/>
    <n v="3"/>
    <s v="Southampton"/>
    <s v="Yes"/>
    <x v="2"/>
    <s v="Seniors"/>
    <s v="Female"/>
  </r>
  <r>
    <n v="756"/>
    <n v="1"/>
    <n v="2"/>
    <n v="0.67"/>
    <n v="1"/>
    <n v="1"/>
    <n v="14.5"/>
    <n v="3"/>
    <s v="Southampton"/>
    <s v="Yes"/>
    <x v="2"/>
    <s v="Children"/>
    <s v="Male"/>
  </r>
  <r>
    <n v="757"/>
    <n v="0"/>
    <n v="3"/>
    <n v="28"/>
    <n v="0"/>
    <n v="0"/>
    <n v="7.7957999999999998"/>
    <n v="3"/>
    <s v="Southampton"/>
    <s v="No"/>
    <x v="0"/>
    <s v="Young"/>
    <s v="Male"/>
  </r>
  <r>
    <n v="758"/>
    <n v="0"/>
    <n v="2"/>
    <n v="18"/>
    <n v="0"/>
    <n v="0"/>
    <n v="11.5"/>
    <n v="3"/>
    <s v="Southampton"/>
    <s v="No"/>
    <x v="2"/>
    <s v="Young"/>
    <s v="Male"/>
  </r>
  <r>
    <n v="759"/>
    <n v="0"/>
    <n v="3"/>
    <n v="34"/>
    <n v="0"/>
    <n v="0"/>
    <n v="8.0500000000000007"/>
    <n v="3"/>
    <s v="Southampton"/>
    <s v="No"/>
    <x v="0"/>
    <s v="Middle Aged"/>
    <s v="Male"/>
  </r>
  <r>
    <n v="760"/>
    <n v="1"/>
    <n v="1"/>
    <n v="33"/>
    <n v="0"/>
    <n v="0"/>
    <n v="86.5"/>
    <n v="3"/>
    <s v="Southampton"/>
    <s v="Yes"/>
    <x v="1"/>
    <s v="Middle Aged"/>
    <s v="Female"/>
  </r>
  <r>
    <n v="761"/>
    <n v="0"/>
    <n v="3"/>
    <n v="60"/>
    <n v="0"/>
    <n v="0"/>
    <n v="14.5"/>
    <n v="3"/>
    <s v="Southampton"/>
    <s v="No"/>
    <x v="0"/>
    <s v="Old Age"/>
    <s v="Male"/>
  </r>
  <r>
    <n v="762"/>
    <n v="0"/>
    <n v="3"/>
    <n v="41"/>
    <n v="0"/>
    <n v="0"/>
    <n v="7.125"/>
    <n v="3"/>
    <s v="Southampton"/>
    <s v="No"/>
    <x v="0"/>
    <s v="Middle Aged"/>
    <s v="Male"/>
  </r>
  <r>
    <n v="763"/>
    <n v="1"/>
    <n v="3"/>
    <n v="20"/>
    <n v="0"/>
    <n v="0"/>
    <n v="7.2291999999999996"/>
    <n v="1"/>
    <s v="Cherbourg"/>
    <s v="Yes"/>
    <x v="0"/>
    <s v="Young"/>
    <s v="Male"/>
  </r>
  <r>
    <n v="764"/>
    <n v="1"/>
    <n v="1"/>
    <n v="36"/>
    <n v="1"/>
    <n v="2"/>
    <n v="120"/>
    <n v="3"/>
    <s v="Southampton"/>
    <s v="Yes"/>
    <x v="1"/>
    <s v="Middle Aged"/>
    <s v="Female"/>
  </r>
  <r>
    <n v="765"/>
    <n v="0"/>
    <n v="3"/>
    <n v="16"/>
    <n v="0"/>
    <n v="0"/>
    <n v="7.7750000000000004"/>
    <n v="3"/>
    <s v="Southampton"/>
    <s v="No"/>
    <x v="0"/>
    <s v="Teenagers"/>
    <s v="Male"/>
  </r>
  <r>
    <n v="766"/>
    <n v="1"/>
    <n v="1"/>
    <n v="51"/>
    <n v="1"/>
    <n v="0"/>
    <n v="77.958299999999994"/>
    <n v="3"/>
    <s v="Southampton"/>
    <s v="Yes"/>
    <x v="1"/>
    <s v="Seniors"/>
    <s v="Female"/>
  </r>
  <r>
    <n v="767"/>
    <n v="0"/>
    <n v="1"/>
    <n v="60"/>
    <n v="0"/>
    <n v="0"/>
    <n v="39.6"/>
    <n v="1"/>
    <s v="Cherbourg"/>
    <s v="No"/>
    <x v="1"/>
    <s v="Old Age"/>
    <s v="Male"/>
  </r>
  <r>
    <n v="768"/>
    <n v="0"/>
    <n v="3"/>
    <n v="30.5"/>
    <n v="0"/>
    <n v="0"/>
    <n v="7.75"/>
    <n v="2"/>
    <s v="Queenstown"/>
    <s v="No"/>
    <x v="0"/>
    <s v="Middle Aged"/>
    <s v="Female"/>
  </r>
  <r>
    <n v="769"/>
    <n v="0"/>
    <n v="3"/>
    <n v="60"/>
    <n v="1"/>
    <n v="0"/>
    <n v="24.15"/>
    <n v="2"/>
    <s v="Queenstown"/>
    <s v="No"/>
    <x v="0"/>
    <s v="Old Age"/>
    <s v="Male"/>
  </r>
  <r>
    <n v="770"/>
    <n v="0"/>
    <n v="3"/>
    <n v="32"/>
    <n v="0"/>
    <n v="0"/>
    <n v="8.3625000000000007"/>
    <n v="3"/>
    <s v="Southampton"/>
    <s v="No"/>
    <x v="0"/>
    <s v="Middle Aged"/>
    <s v="Male"/>
  </r>
  <r>
    <n v="771"/>
    <n v="0"/>
    <n v="3"/>
    <n v="24"/>
    <n v="0"/>
    <n v="0"/>
    <n v="9.5"/>
    <n v="3"/>
    <s v="Southampton"/>
    <s v="No"/>
    <x v="0"/>
    <s v="Young"/>
    <s v="Male"/>
  </r>
  <r>
    <n v="772"/>
    <n v="0"/>
    <n v="3"/>
    <n v="48"/>
    <n v="0"/>
    <n v="0"/>
    <n v="7.8541999999999996"/>
    <n v="3"/>
    <s v="Southampton"/>
    <s v="No"/>
    <x v="0"/>
    <s v="Seniors"/>
    <s v="Male"/>
  </r>
  <r>
    <n v="773"/>
    <n v="0"/>
    <n v="2"/>
    <n v="57"/>
    <n v="0"/>
    <n v="0"/>
    <n v="10.5"/>
    <n v="3"/>
    <s v="Southampton"/>
    <s v="No"/>
    <x v="2"/>
    <s v="Seniors"/>
    <s v="Female"/>
  </r>
  <r>
    <n v="774"/>
    <n v="0"/>
    <n v="3"/>
    <n v="60"/>
    <n v="0"/>
    <n v="0"/>
    <n v="7.2249999999999996"/>
    <n v="1"/>
    <s v="Cherbourg"/>
    <s v="No"/>
    <x v="0"/>
    <s v="Old Age"/>
    <s v="Male"/>
  </r>
  <r>
    <n v="775"/>
    <n v="1"/>
    <n v="2"/>
    <n v="54"/>
    <n v="1"/>
    <n v="3"/>
    <n v="23"/>
    <n v="3"/>
    <s v="Southampton"/>
    <s v="Yes"/>
    <x v="2"/>
    <s v="Seniors"/>
    <s v="Female"/>
  </r>
  <r>
    <n v="776"/>
    <n v="0"/>
    <n v="3"/>
    <n v="18"/>
    <n v="0"/>
    <n v="0"/>
    <n v="7.75"/>
    <n v="3"/>
    <s v="Southampton"/>
    <s v="No"/>
    <x v="0"/>
    <s v="Young"/>
    <s v="Male"/>
  </r>
  <r>
    <n v="777"/>
    <n v="0"/>
    <n v="3"/>
    <n v="60"/>
    <n v="0"/>
    <n v="0"/>
    <n v="7.75"/>
    <n v="2"/>
    <s v="Queenstown"/>
    <s v="No"/>
    <x v="0"/>
    <s v="Old Age"/>
    <s v="Male"/>
  </r>
  <r>
    <n v="778"/>
    <n v="1"/>
    <n v="3"/>
    <n v="5"/>
    <n v="0"/>
    <n v="0"/>
    <n v="12.475"/>
    <n v="3"/>
    <s v="Southampton"/>
    <s v="Yes"/>
    <x v="0"/>
    <s v="Children"/>
    <s v="Female"/>
  </r>
  <r>
    <n v="779"/>
    <n v="0"/>
    <n v="3"/>
    <n v="60"/>
    <n v="0"/>
    <n v="0"/>
    <n v="7.7374999999999998"/>
    <n v="2"/>
    <s v="Queenstown"/>
    <s v="No"/>
    <x v="0"/>
    <s v="Old Age"/>
    <s v="Male"/>
  </r>
  <r>
    <n v="780"/>
    <n v="1"/>
    <n v="1"/>
    <n v="43"/>
    <n v="0"/>
    <n v="1"/>
    <n v="211.33750000000001"/>
    <n v="3"/>
    <s v="Southampton"/>
    <s v="Yes"/>
    <x v="1"/>
    <s v="Middle Aged"/>
    <s v="Female"/>
  </r>
  <r>
    <n v="781"/>
    <n v="1"/>
    <n v="3"/>
    <n v="13"/>
    <n v="0"/>
    <n v="0"/>
    <n v="7.2291999999999996"/>
    <n v="1"/>
    <s v="Cherbourg"/>
    <s v="Yes"/>
    <x v="0"/>
    <s v="Teenagers"/>
    <s v="Female"/>
  </r>
  <r>
    <n v="782"/>
    <n v="1"/>
    <n v="1"/>
    <n v="17"/>
    <n v="1"/>
    <n v="0"/>
    <n v="57"/>
    <n v="3"/>
    <s v="Southampton"/>
    <s v="Yes"/>
    <x v="1"/>
    <s v="Teenagers"/>
    <s v="Female"/>
  </r>
  <r>
    <n v="783"/>
    <n v="0"/>
    <n v="1"/>
    <n v="29"/>
    <n v="0"/>
    <n v="0"/>
    <n v="30"/>
    <n v="3"/>
    <s v="Southampton"/>
    <s v="No"/>
    <x v="1"/>
    <s v="Young"/>
    <s v="Male"/>
  </r>
  <r>
    <n v="784"/>
    <n v="0"/>
    <n v="3"/>
    <n v="60"/>
    <n v="1"/>
    <n v="2"/>
    <n v="23.45"/>
    <n v="3"/>
    <s v="Southampton"/>
    <s v="No"/>
    <x v="0"/>
    <s v="Old Age"/>
    <s v="Male"/>
  </r>
  <r>
    <n v="785"/>
    <n v="0"/>
    <n v="3"/>
    <n v="25"/>
    <n v="0"/>
    <n v="0"/>
    <n v="7.05"/>
    <n v="3"/>
    <s v="Southampton"/>
    <s v="No"/>
    <x v="0"/>
    <s v="Young"/>
    <s v="Male"/>
  </r>
  <r>
    <n v="786"/>
    <n v="0"/>
    <n v="3"/>
    <n v="25"/>
    <n v="0"/>
    <n v="0"/>
    <n v="7.25"/>
    <n v="3"/>
    <s v="Southampton"/>
    <s v="No"/>
    <x v="0"/>
    <s v="Young"/>
    <s v="Male"/>
  </r>
  <r>
    <n v="787"/>
    <n v="1"/>
    <n v="3"/>
    <n v="18"/>
    <n v="0"/>
    <n v="0"/>
    <n v="7.4958"/>
    <n v="3"/>
    <s v="Southampton"/>
    <s v="Yes"/>
    <x v="0"/>
    <s v="Young"/>
    <s v="Female"/>
  </r>
  <r>
    <n v="788"/>
    <n v="0"/>
    <n v="3"/>
    <n v="8"/>
    <n v="4"/>
    <n v="1"/>
    <n v="29.125"/>
    <n v="2"/>
    <s v="Queenstown"/>
    <s v="No"/>
    <x v="0"/>
    <s v="Children"/>
    <s v="Male"/>
  </r>
  <r>
    <n v="789"/>
    <n v="1"/>
    <n v="3"/>
    <n v="1"/>
    <n v="1"/>
    <n v="2"/>
    <n v="20.574999999999999"/>
    <n v="3"/>
    <s v="Southampton"/>
    <s v="Yes"/>
    <x v="0"/>
    <s v="Children"/>
    <s v="Male"/>
  </r>
  <r>
    <n v="790"/>
    <n v="0"/>
    <n v="1"/>
    <n v="46"/>
    <n v="0"/>
    <n v="0"/>
    <n v="79.2"/>
    <n v="1"/>
    <s v="Cherbourg"/>
    <s v="No"/>
    <x v="1"/>
    <s v="Seniors"/>
    <s v="Male"/>
  </r>
  <r>
    <n v="791"/>
    <n v="0"/>
    <n v="3"/>
    <n v="60"/>
    <n v="0"/>
    <n v="0"/>
    <n v="7.75"/>
    <n v="2"/>
    <s v="Queenstown"/>
    <s v="No"/>
    <x v="0"/>
    <s v="Old Age"/>
    <s v="Male"/>
  </r>
  <r>
    <n v="792"/>
    <n v="0"/>
    <n v="2"/>
    <n v="16"/>
    <n v="0"/>
    <n v="0"/>
    <n v="26"/>
    <n v="3"/>
    <s v="Southampton"/>
    <s v="No"/>
    <x v="2"/>
    <s v="Teenagers"/>
    <s v="Male"/>
  </r>
  <r>
    <n v="793"/>
    <n v="0"/>
    <n v="3"/>
    <n v="60"/>
    <n v="8"/>
    <n v="2"/>
    <n v="69.55"/>
    <n v="3"/>
    <s v="Southampton"/>
    <s v="No"/>
    <x v="0"/>
    <s v="Old Age"/>
    <s v="Female"/>
  </r>
  <r>
    <n v="794"/>
    <n v="0"/>
    <n v="1"/>
    <n v="60"/>
    <n v="0"/>
    <n v="0"/>
    <n v="30.695799999999998"/>
    <n v="1"/>
    <s v="Cherbourg"/>
    <s v="No"/>
    <x v="1"/>
    <s v="Old Age"/>
    <s v="Male"/>
  </r>
  <r>
    <n v="795"/>
    <n v="0"/>
    <n v="3"/>
    <n v="25"/>
    <n v="0"/>
    <n v="0"/>
    <n v="7.8958000000000004"/>
    <n v="3"/>
    <s v="Southampton"/>
    <s v="No"/>
    <x v="0"/>
    <s v="Young"/>
    <s v="Male"/>
  </r>
  <r>
    <n v="796"/>
    <n v="0"/>
    <n v="2"/>
    <n v="39"/>
    <n v="0"/>
    <n v="0"/>
    <n v="13"/>
    <n v="3"/>
    <s v="Southampton"/>
    <s v="No"/>
    <x v="2"/>
    <s v="Middle Aged"/>
    <s v="Male"/>
  </r>
  <r>
    <n v="797"/>
    <n v="1"/>
    <n v="1"/>
    <n v="49"/>
    <n v="0"/>
    <n v="0"/>
    <n v="25.929200000000002"/>
    <n v="3"/>
    <s v="Southampton"/>
    <s v="Yes"/>
    <x v="1"/>
    <s v="Seniors"/>
    <s v="Female"/>
  </r>
  <r>
    <n v="798"/>
    <n v="1"/>
    <n v="3"/>
    <n v="31"/>
    <n v="0"/>
    <n v="0"/>
    <n v="8.6832999999999991"/>
    <n v="3"/>
    <s v="Southampton"/>
    <s v="Yes"/>
    <x v="0"/>
    <s v="Middle Aged"/>
    <s v="Female"/>
  </r>
  <r>
    <n v="799"/>
    <n v="0"/>
    <n v="3"/>
    <n v="30"/>
    <n v="0"/>
    <n v="0"/>
    <n v="7.2291999999999996"/>
    <n v="1"/>
    <s v="Cherbourg"/>
    <s v="No"/>
    <x v="0"/>
    <s v="Middle Aged"/>
    <s v="Male"/>
  </r>
  <r>
    <n v="800"/>
    <n v="0"/>
    <n v="3"/>
    <n v="30"/>
    <n v="1"/>
    <n v="1"/>
    <n v="24.15"/>
    <n v="3"/>
    <s v="Southampton"/>
    <s v="No"/>
    <x v="0"/>
    <s v="Middle Aged"/>
    <s v="Female"/>
  </r>
  <r>
    <n v="801"/>
    <n v="0"/>
    <n v="2"/>
    <n v="34"/>
    <n v="0"/>
    <n v="0"/>
    <n v="13"/>
    <n v="3"/>
    <s v="Southampton"/>
    <s v="No"/>
    <x v="2"/>
    <s v="Middle Aged"/>
    <s v="Male"/>
  </r>
  <r>
    <n v="802"/>
    <n v="1"/>
    <n v="2"/>
    <n v="31"/>
    <n v="1"/>
    <n v="1"/>
    <n v="26.25"/>
    <n v="3"/>
    <s v="Southampton"/>
    <s v="Yes"/>
    <x v="2"/>
    <s v="Middle Aged"/>
    <s v="Female"/>
  </r>
  <r>
    <n v="803"/>
    <n v="1"/>
    <n v="1"/>
    <n v="11"/>
    <n v="1"/>
    <n v="2"/>
    <n v="120"/>
    <n v="3"/>
    <s v="Southampton"/>
    <s v="Yes"/>
    <x v="1"/>
    <s v="Children"/>
    <s v="Male"/>
  </r>
  <r>
    <n v="804"/>
    <n v="1"/>
    <n v="3"/>
    <n v="0.42"/>
    <n v="0"/>
    <n v="1"/>
    <n v="8.5167000000000002"/>
    <n v="1"/>
    <s v="Cherbourg"/>
    <s v="Yes"/>
    <x v="0"/>
    <s v="Children"/>
    <s v="Male"/>
  </r>
  <r>
    <n v="805"/>
    <n v="1"/>
    <n v="3"/>
    <n v="27"/>
    <n v="0"/>
    <n v="0"/>
    <n v="6.9749999999999996"/>
    <n v="3"/>
    <s v="Southampton"/>
    <s v="Yes"/>
    <x v="0"/>
    <s v="Young"/>
    <s v="Male"/>
  </r>
  <r>
    <n v="806"/>
    <n v="0"/>
    <n v="3"/>
    <n v="31"/>
    <n v="0"/>
    <n v="0"/>
    <n v="7.7750000000000004"/>
    <n v="3"/>
    <s v="Southampton"/>
    <s v="No"/>
    <x v="0"/>
    <s v="Middle Aged"/>
    <s v="Male"/>
  </r>
  <r>
    <n v="807"/>
    <n v="0"/>
    <n v="1"/>
    <n v="39"/>
    <n v="0"/>
    <n v="0"/>
    <n v="0"/>
    <n v="3"/>
    <s v="Southampton"/>
    <s v="No"/>
    <x v="1"/>
    <s v="Middle Aged"/>
    <s v="Male"/>
  </r>
  <r>
    <n v="808"/>
    <n v="0"/>
    <n v="3"/>
    <n v="18"/>
    <n v="0"/>
    <n v="0"/>
    <n v="7.7750000000000004"/>
    <n v="3"/>
    <s v="Southampton"/>
    <s v="No"/>
    <x v="0"/>
    <s v="Young"/>
    <s v="Female"/>
  </r>
  <r>
    <n v="809"/>
    <n v="0"/>
    <n v="2"/>
    <n v="39"/>
    <n v="0"/>
    <n v="0"/>
    <n v="13"/>
    <n v="3"/>
    <s v="Southampton"/>
    <s v="No"/>
    <x v="2"/>
    <s v="Middle Aged"/>
    <s v="Male"/>
  </r>
  <r>
    <n v="810"/>
    <n v="1"/>
    <n v="1"/>
    <n v="33"/>
    <n v="1"/>
    <n v="0"/>
    <n v="53.1"/>
    <n v="3"/>
    <s v="Southampton"/>
    <s v="Yes"/>
    <x v="1"/>
    <s v="Middle Aged"/>
    <s v="Female"/>
  </r>
  <r>
    <n v="811"/>
    <n v="0"/>
    <n v="3"/>
    <n v="26"/>
    <n v="0"/>
    <n v="0"/>
    <n v="7.8875000000000002"/>
    <n v="3"/>
    <s v="Southampton"/>
    <s v="No"/>
    <x v="0"/>
    <s v="Young"/>
    <s v="Male"/>
  </r>
  <r>
    <n v="812"/>
    <n v="0"/>
    <n v="3"/>
    <n v="39"/>
    <n v="0"/>
    <n v="0"/>
    <n v="24.15"/>
    <n v="3"/>
    <s v="Southampton"/>
    <s v="No"/>
    <x v="0"/>
    <s v="Middle Aged"/>
    <s v="Male"/>
  </r>
  <r>
    <n v="813"/>
    <n v="0"/>
    <n v="2"/>
    <n v="35"/>
    <n v="0"/>
    <n v="0"/>
    <n v="10.5"/>
    <n v="3"/>
    <s v="Southampton"/>
    <s v="No"/>
    <x v="2"/>
    <s v="Middle Aged"/>
    <s v="Male"/>
  </r>
  <r>
    <n v="814"/>
    <n v="0"/>
    <n v="3"/>
    <n v="6"/>
    <n v="4"/>
    <n v="2"/>
    <n v="31.274999999999999"/>
    <n v="3"/>
    <s v="Southampton"/>
    <s v="No"/>
    <x v="0"/>
    <s v="Children"/>
    <s v="Female"/>
  </r>
  <r>
    <n v="815"/>
    <n v="0"/>
    <n v="3"/>
    <n v="30.5"/>
    <n v="0"/>
    <n v="0"/>
    <n v="8.0500000000000007"/>
    <n v="3"/>
    <s v="Southampton"/>
    <s v="No"/>
    <x v="0"/>
    <s v="Middle Aged"/>
    <s v="Male"/>
  </r>
  <r>
    <n v="816"/>
    <n v="0"/>
    <n v="1"/>
    <n v="60"/>
    <n v="0"/>
    <n v="0"/>
    <n v="0"/>
    <n v="3"/>
    <s v="Southampton"/>
    <s v="No"/>
    <x v="1"/>
    <s v="Old Age"/>
    <s v="Male"/>
  </r>
  <r>
    <n v="817"/>
    <n v="0"/>
    <n v="3"/>
    <n v="23"/>
    <n v="0"/>
    <n v="0"/>
    <n v="7.9249999999999998"/>
    <n v="3"/>
    <s v="Southampton"/>
    <s v="No"/>
    <x v="0"/>
    <s v="Young"/>
    <s v="Female"/>
  </r>
  <r>
    <n v="818"/>
    <n v="0"/>
    <n v="2"/>
    <n v="31"/>
    <n v="1"/>
    <n v="1"/>
    <n v="37.004199999999997"/>
    <n v="1"/>
    <s v="Cherbourg"/>
    <s v="No"/>
    <x v="2"/>
    <s v="Middle Aged"/>
    <s v="Male"/>
  </r>
  <r>
    <n v="819"/>
    <n v="0"/>
    <n v="3"/>
    <n v="43"/>
    <n v="0"/>
    <n v="0"/>
    <n v="6.45"/>
    <n v="3"/>
    <s v="Southampton"/>
    <s v="No"/>
    <x v="0"/>
    <s v="Middle Aged"/>
    <s v="Male"/>
  </r>
  <r>
    <n v="820"/>
    <n v="0"/>
    <n v="3"/>
    <n v="10"/>
    <n v="3"/>
    <n v="2"/>
    <n v="27.9"/>
    <n v="3"/>
    <s v="Southampton"/>
    <s v="No"/>
    <x v="0"/>
    <s v="Children"/>
    <s v="Male"/>
  </r>
  <r>
    <n v="821"/>
    <n v="1"/>
    <n v="1"/>
    <n v="52"/>
    <n v="1"/>
    <n v="1"/>
    <n v="93.5"/>
    <n v="3"/>
    <s v="Southampton"/>
    <s v="Yes"/>
    <x v="1"/>
    <s v="Seniors"/>
    <s v="Female"/>
  </r>
  <r>
    <n v="822"/>
    <n v="1"/>
    <n v="3"/>
    <n v="27"/>
    <n v="0"/>
    <n v="0"/>
    <n v="8.6624999999999996"/>
    <n v="3"/>
    <s v="Southampton"/>
    <s v="Yes"/>
    <x v="0"/>
    <s v="Young"/>
    <s v="Male"/>
  </r>
  <r>
    <n v="823"/>
    <n v="0"/>
    <n v="1"/>
    <n v="38"/>
    <n v="0"/>
    <n v="0"/>
    <n v="0"/>
    <n v="3"/>
    <s v="Southampton"/>
    <s v="No"/>
    <x v="1"/>
    <s v="Middle Aged"/>
    <s v="Male"/>
  </r>
  <r>
    <n v="824"/>
    <n v="1"/>
    <n v="3"/>
    <n v="27"/>
    <n v="0"/>
    <n v="1"/>
    <n v="12.475"/>
    <n v="3"/>
    <s v="Southampton"/>
    <s v="Yes"/>
    <x v="0"/>
    <s v="Young"/>
    <s v="Female"/>
  </r>
  <r>
    <n v="825"/>
    <n v="0"/>
    <n v="3"/>
    <n v="2"/>
    <n v="4"/>
    <n v="1"/>
    <n v="39.6875"/>
    <n v="3"/>
    <s v="Southampton"/>
    <s v="No"/>
    <x v="0"/>
    <s v="Children"/>
    <s v="Male"/>
  </r>
  <r>
    <n v="826"/>
    <n v="0"/>
    <n v="3"/>
    <n v="60"/>
    <n v="0"/>
    <n v="0"/>
    <n v="6.95"/>
    <n v="2"/>
    <s v="Queenstown"/>
    <s v="No"/>
    <x v="0"/>
    <s v="Old Age"/>
    <s v="Male"/>
  </r>
  <r>
    <n v="827"/>
    <n v="0"/>
    <n v="3"/>
    <n v="60"/>
    <n v="0"/>
    <n v="0"/>
    <n v="56.495800000000003"/>
    <n v="3"/>
    <s v="Southampton"/>
    <s v="No"/>
    <x v="0"/>
    <s v="Old Age"/>
    <s v="Male"/>
  </r>
  <r>
    <n v="828"/>
    <n v="1"/>
    <n v="2"/>
    <n v="1"/>
    <n v="0"/>
    <n v="2"/>
    <n v="37.004199999999997"/>
    <n v="1"/>
    <s v="Cherbourg"/>
    <s v="Yes"/>
    <x v="2"/>
    <s v="Children"/>
    <s v="Male"/>
  </r>
  <r>
    <n v="829"/>
    <n v="1"/>
    <n v="3"/>
    <n v="60"/>
    <n v="0"/>
    <n v="0"/>
    <n v="7.75"/>
    <n v="2"/>
    <s v="Queenstown"/>
    <s v="Yes"/>
    <x v="0"/>
    <s v="Old Age"/>
    <s v="Male"/>
  </r>
  <r>
    <n v="831"/>
    <n v="1"/>
    <n v="3"/>
    <n v="15"/>
    <n v="1"/>
    <n v="0"/>
    <n v="14.4542"/>
    <n v="1"/>
    <s v="Cherbourg"/>
    <s v="Yes"/>
    <x v="0"/>
    <s v="Teenagers"/>
    <s v="Female"/>
  </r>
  <r>
    <n v="832"/>
    <n v="1"/>
    <n v="2"/>
    <n v="0.83"/>
    <n v="1"/>
    <n v="1"/>
    <n v="18.75"/>
    <n v="3"/>
    <s v="Southampton"/>
    <s v="Yes"/>
    <x v="2"/>
    <s v="Children"/>
    <s v="Male"/>
  </r>
  <r>
    <n v="833"/>
    <n v="0"/>
    <n v="3"/>
    <n v="60"/>
    <n v="0"/>
    <n v="0"/>
    <n v="7.2291999999999996"/>
    <n v="1"/>
    <s v="Cherbourg"/>
    <s v="No"/>
    <x v="0"/>
    <s v="Old Age"/>
    <s v="Male"/>
  </r>
  <r>
    <n v="834"/>
    <n v="0"/>
    <n v="3"/>
    <n v="23"/>
    <n v="0"/>
    <n v="0"/>
    <n v="7.8541999999999996"/>
    <n v="3"/>
    <s v="Southampton"/>
    <s v="No"/>
    <x v="0"/>
    <s v="Young"/>
    <s v="Male"/>
  </r>
  <r>
    <n v="835"/>
    <n v="0"/>
    <n v="3"/>
    <n v="18"/>
    <n v="0"/>
    <n v="0"/>
    <n v="8.3000000000000007"/>
    <n v="3"/>
    <s v="Southampton"/>
    <s v="No"/>
    <x v="0"/>
    <s v="Young"/>
    <s v="Male"/>
  </r>
  <r>
    <n v="836"/>
    <n v="1"/>
    <n v="1"/>
    <n v="39"/>
    <n v="1"/>
    <n v="1"/>
    <n v="83.158299999999997"/>
    <n v="1"/>
    <s v="Cherbourg"/>
    <s v="Yes"/>
    <x v="1"/>
    <s v="Middle Aged"/>
    <s v="Female"/>
  </r>
  <r>
    <n v="837"/>
    <n v="0"/>
    <n v="3"/>
    <n v="21"/>
    <n v="0"/>
    <n v="0"/>
    <n v="8.6624999999999996"/>
    <n v="3"/>
    <s v="Southampton"/>
    <s v="No"/>
    <x v="0"/>
    <s v="Young"/>
    <s v="Male"/>
  </r>
  <r>
    <n v="838"/>
    <n v="0"/>
    <n v="3"/>
    <n v="60"/>
    <n v="0"/>
    <n v="0"/>
    <n v="8.0500000000000007"/>
    <n v="3"/>
    <s v="Southampton"/>
    <s v="No"/>
    <x v="0"/>
    <s v="Old Age"/>
    <s v="Male"/>
  </r>
  <r>
    <n v="839"/>
    <n v="1"/>
    <n v="3"/>
    <n v="32"/>
    <n v="0"/>
    <n v="0"/>
    <n v="56.495800000000003"/>
    <n v="3"/>
    <s v="Southampton"/>
    <s v="Yes"/>
    <x v="0"/>
    <s v="Middle Aged"/>
    <s v="Male"/>
  </r>
  <r>
    <n v="840"/>
    <n v="1"/>
    <n v="1"/>
    <n v="60"/>
    <n v="0"/>
    <n v="0"/>
    <n v="29.7"/>
    <n v="1"/>
    <s v="Cherbourg"/>
    <s v="Yes"/>
    <x v="1"/>
    <s v="Old Age"/>
    <s v="Male"/>
  </r>
  <r>
    <n v="841"/>
    <n v="0"/>
    <n v="3"/>
    <n v="20"/>
    <n v="0"/>
    <n v="0"/>
    <n v="7.9249999999999998"/>
    <n v="3"/>
    <s v="Southampton"/>
    <s v="No"/>
    <x v="0"/>
    <s v="Young"/>
    <s v="Male"/>
  </r>
  <r>
    <n v="842"/>
    <n v="0"/>
    <n v="2"/>
    <n v="16"/>
    <n v="0"/>
    <n v="0"/>
    <n v="10.5"/>
    <n v="3"/>
    <s v="Southampton"/>
    <s v="No"/>
    <x v="2"/>
    <s v="Teenagers"/>
    <s v="Male"/>
  </r>
  <r>
    <n v="843"/>
    <n v="1"/>
    <n v="1"/>
    <n v="30"/>
    <n v="0"/>
    <n v="0"/>
    <n v="31"/>
    <n v="1"/>
    <s v="Cherbourg"/>
    <s v="Yes"/>
    <x v="1"/>
    <s v="Middle Aged"/>
    <s v="Female"/>
  </r>
  <r>
    <n v="844"/>
    <n v="0"/>
    <n v="3"/>
    <n v="34.5"/>
    <n v="0"/>
    <n v="0"/>
    <n v="6.4375"/>
    <n v="1"/>
    <s v="Cherbourg"/>
    <s v="No"/>
    <x v="0"/>
    <s v="Middle Aged"/>
    <s v="Male"/>
  </r>
  <r>
    <n v="845"/>
    <n v="0"/>
    <n v="3"/>
    <n v="17"/>
    <n v="0"/>
    <n v="0"/>
    <n v="8.6624999999999996"/>
    <n v="3"/>
    <s v="Southampton"/>
    <s v="No"/>
    <x v="0"/>
    <s v="Teenagers"/>
    <s v="Male"/>
  </r>
  <r>
    <n v="846"/>
    <n v="0"/>
    <n v="3"/>
    <n v="42"/>
    <n v="0"/>
    <n v="0"/>
    <n v="7.55"/>
    <n v="3"/>
    <s v="Southampton"/>
    <s v="No"/>
    <x v="0"/>
    <s v="Middle Aged"/>
    <s v="Male"/>
  </r>
  <r>
    <n v="847"/>
    <n v="0"/>
    <n v="3"/>
    <n v="60"/>
    <n v="8"/>
    <n v="2"/>
    <n v="69.55"/>
    <n v="3"/>
    <s v="Southampton"/>
    <s v="No"/>
    <x v="0"/>
    <s v="Old Age"/>
    <s v="Male"/>
  </r>
  <r>
    <n v="848"/>
    <n v="0"/>
    <n v="3"/>
    <n v="35"/>
    <n v="0"/>
    <n v="0"/>
    <n v="7.8958000000000004"/>
    <n v="1"/>
    <s v="Cherbourg"/>
    <s v="No"/>
    <x v="0"/>
    <s v="Middle Aged"/>
    <s v="Male"/>
  </r>
  <r>
    <n v="849"/>
    <n v="0"/>
    <n v="2"/>
    <n v="28"/>
    <n v="0"/>
    <n v="1"/>
    <n v="33"/>
    <n v="3"/>
    <s v="Southampton"/>
    <s v="No"/>
    <x v="2"/>
    <s v="Young"/>
    <s v="Male"/>
  </r>
  <r>
    <n v="850"/>
    <n v="1"/>
    <n v="1"/>
    <n v="60"/>
    <n v="1"/>
    <n v="0"/>
    <n v="89.104200000000006"/>
    <n v="1"/>
    <s v="Cherbourg"/>
    <s v="Yes"/>
    <x v="1"/>
    <s v="Old Age"/>
    <s v="Female"/>
  </r>
  <r>
    <n v="851"/>
    <n v="0"/>
    <n v="3"/>
    <n v="4"/>
    <n v="4"/>
    <n v="2"/>
    <n v="31.274999999999999"/>
    <n v="3"/>
    <s v="Southampton"/>
    <s v="No"/>
    <x v="0"/>
    <s v="Children"/>
    <s v="Male"/>
  </r>
  <r>
    <n v="852"/>
    <n v="0"/>
    <n v="3"/>
    <n v="74"/>
    <n v="0"/>
    <n v="0"/>
    <n v="7.7750000000000004"/>
    <n v="3"/>
    <s v="Southampton"/>
    <s v="No"/>
    <x v="0"/>
    <s v="Old Age"/>
    <s v="Male"/>
  </r>
  <r>
    <n v="853"/>
    <n v="0"/>
    <n v="3"/>
    <n v="9"/>
    <n v="1"/>
    <n v="1"/>
    <n v="15.245799999999999"/>
    <n v="1"/>
    <s v="Cherbourg"/>
    <s v="No"/>
    <x v="0"/>
    <s v="Children"/>
    <s v="Female"/>
  </r>
  <r>
    <n v="854"/>
    <n v="1"/>
    <n v="1"/>
    <n v="16"/>
    <n v="0"/>
    <n v="1"/>
    <n v="39.4"/>
    <n v="3"/>
    <s v="Southampton"/>
    <s v="Yes"/>
    <x v="1"/>
    <s v="Teenagers"/>
    <s v="Female"/>
  </r>
  <r>
    <n v="855"/>
    <n v="0"/>
    <n v="2"/>
    <n v="44"/>
    <n v="1"/>
    <n v="0"/>
    <n v="26"/>
    <n v="3"/>
    <s v="Southampton"/>
    <s v="No"/>
    <x v="2"/>
    <s v="Middle Aged"/>
    <s v="Female"/>
  </r>
  <r>
    <n v="856"/>
    <n v="1"/>
    <n v="3"/>
    <n v="18"/>
    <n v="0"/>
    <n v="1"/>
    <n v="9.35"/>
    <n v="3"/>
    <s v="Southampton"/>
    <s v="Yes"/>
    <x v="0"/>
    <s v="Young"/>
    <s v="Female"/>
  </r>
  <r>
    <n v="857"/>
    <n v="1"/>
    <n v="1"/>
    <n v="45"/>
    <n v="1"/>
    <n v="1"/>
    <n v="164.86670000000001"/>
    <n v="3"/>
    <s v="Southampton"/>
    <s v="Yes"/>
    <x v="1"/>
    <s v="Seniors"/>
    <s v="Female"/>
  </r>
  <r>
    <n v="858"/>
    <n v="1"/>
    <n v="1"/>
    <n v="51"/>
    <n v="0"/>
    <n v="0"/>
    <n v="26.55"/>
    <n v="3"/>
    <s v="Southampton"/>
    <s v="Yes"/>
    <x v="1"/>
    <s v="Seniors"/>
    <s v="Male"/>
  </r>
  <r>
    <n v="859"/>
    <n v="1"/>
    <n v="3"/>
    <n v="24"/>
    <n v="0"/>
    <n v="3"/>
    <n v="19.258299999999998"/>
    <n v="1"/>
    <s v="Cherbourg"/>
    <s v="Yes"/>
    <x v="0"/>
    <s v="Young"/>
    <s v="Female"/>
  </r>
  <r>
    <n v="860"/>
    <n v="0"/>
    <n v="3"/>
    <n v="60"/>
    <n v="0"/>
    <n v="0"/>
    <n v="7.2291999999999996"/>
    <n v="1"/>
    <s v="Cherbourg"/>
    <s v="No"/>
    <x v="0"/>
    <s v="Old Age"/>
    <s v="Male"/>
  </r>
  <r>
    <n v="861"/>
    <n v="0"/>
    <n v="3"/>
    <n v="41"/>
    <n v="2"/>
    <n v="0"/>
    <n v="14.1083"/>
    <n v="3"/>
    <s v="Southampton"/>
    <s v="No"/>
    <x v="0"/>
    <s v="Middle Aged"/>
    <s v="Male"/>
  </r>
  <r>
    <n v="862"/>
    <n v="0"/>
    <n v="2"/>
    <n v="21"/>
    <n v="1"/>
    <n v="0"/>
    <n v="11.5"/>
    <n v="3"/>
    <s v="Southampton"/>
    <s v="No"/>
    <x v="2"/>
    <s v="Young"/>
    <s v="Male"/>
  </r>
  <r>
    <n v="863"/>
    <n v="1"/>
    <n v="1"/>
    <n v="48"/>
    <n v="0"/>
    <n v="0"/>
    <n v="25.929200000000002"/>
    <n v="3"/>
    <s v="Southampton"/>
    <s v="Yes"/>
    <x v="1"/>
    <s v="Seniors"/>
    <s v="Female"/>
  </r>
  <r>
    <n v="864"/>
    <n v="0"/>
    <n v="3"/>
    <n v="60"/>
    <n v="8"/>
    <n v="2"/>
    <n v="69.55"/>
    <n v="3"/>
    <s v="Southampton"/>
    <s v="No"/>
    <x v="0"/>
    <s v="Old Age"/>
    <s v="Female"/>
  </r>
  <r>
    <n v="865"/>
    <n v="0"/>
    <n v="2"/>
    <n v="24"/>
    <n v="0"/>
    <n v="0"/>
    <n v="13"/>
    <n v="3"/>
    <s v="Southampton"/>
    <s v="No"/>
    <x v="2"/>
    <s v="Young"/>
    <s v="Male"/>
  </r>
  <r>
    <n v="866"/>
    <n v="1"/>
    <n v="2"/>
    <n v="42"/>
    <n v="0"/>
    <n v="0"/>
    <n v="13"/>
    <n v="3"/>
    <s v="Southampton"/>
    <s v="Yes"/>
    <x v="2"/>
    <s v="Middle Aged"/>
    <s v="Female"/>
  </r>
  <r>
    <n v="867"/>
    <n v="1"/>
    <n v="2"/>
    <n v="27"/>
    <n v="1"/>
    <n v="0"/>
    <n v="13.8583"/>
    <n v="1"/>
    <s v="Cherbourg"/>
    <s v="Yes"/>
    <x v="2"/>
    <s v="Young"/>
    <s v="Female"/>
  </r>
  <r>
    <n v="868"/>
    <n v="0"/>
    <n v="1"/>
    <n v="31"/>
    <n v="0"/>
    <n v="0"/>
    <n v="50.495800000000003"/>
    <n v="3"/>
    <s v="Southampton"/>
    <s v="No"/>
    <x v="1"/>
    <s v="Middle Aged"/>
    <s v="Male"/>
  </r>
  <r>
    <n v="869"/>
    <n v="0"/>
    <n v="3"/>
    <n v="60"/>
    <n v="0"/>
    <n v="0"/>
    <n v="9.5"/>
    <n v="3"/>
    <s v="Southampton"/>
    <s v="No"/>
    <x v="0"/>
    <s v="Old Age"/>
    <s v="Male"/>
  </r>
  <r>
    <n v="870"/>
    <n v="1"/>
    <n v="3"/>
    <n v="4"/>
    <n v="1"/>
    <n v="1"/>
    <n v="11.1333"/>
    <n v="3"/>
    <s v="Southampton"/>
    <s v="Yes"/>
    <x v="0"/>
    <s v="Children"/>
    <s v="Male"/>
  </r>
  <r>
    <n v="871"/>
    <n v="0"/>
    <n v="3"/>
    <n v="26"/>
    <n v="0"/>
    <n v="0"/>
    <n v="7.8958000000000004"/>
    <n v="3"/>
    <s v="Southampton"/>
    <s v="No"/>
    <x v="0"/>
    <s v="Young"/>
    <s v="Male"/>
  </r>
  <r>
    <n v="872"/>
    <n v="1"/>
    <n v="1"/>
    <n v="47"/>
    <n v="1"/>
    <n v="1"/>
    <n v="52.554200000000002"/>
    <n v="3"/>
    <s v="Southampton"/>
    <s v="Yes"/>
    <x v="1"/>
    <s v="Seniors"/>
    <s v="Female"/>
  </r>
  <r>
    <n v="873"/>
    <n v="0"/>
    <n v="1"/>
    <n v="33"/>
    <n v="0"/>
    <n v="0"/>
    <n v="5"/>
    <n v="3"/>
    <s v="Southampton"/>
    <s v="No"/>
    <x v="1"/>
    <s v="Middle Aged"/>
    <s v="Male"/>
  </r>
  <r>
    <n v="874"/>
    <n v="0"/>
    <n v="3"/>
    <n v="47"/>
    <n v="0"/>
    <n v="0"/>
    <n v="9"/>
    <n v="3"/>
    <s v="Southampton"/>
    <s v="No"/>
    <x v="0"/>
    <s v="Seniors"/>
    <s v="Male"/>
  </r>
  <r>
    <n v="875"/>
    <n v="1"/>
    <n v="2"/>
    <n v="28"/>
    <n v="1"/>
    <n v="0"/>
    <n v="24"/>
    <n v="1"/>
    <s v="Cherbourg"/>
    <s v="Yes"/>
    <x v="2"/>
    <s v="Young"/>
    <s v="Female"/>
  </r>
  <r>
    <n v="876"/>
    <n v="1"/>
    <n v="3"/>
    <n v="15"/>
    <n v="0"/>
    <n v="0"/>
    <n v="7.2249999999999996"/>
    <n v="1"/>
    <s v="Cherbourg"/>
    <s v="Yes"/>
    <x v="0"/>
    <s v="Teenagers"/>
    <s v="Female"/>
  </r>
  <r>
    <n v="877"/>
    <n v="0"/>
    <n v="3"/>
    <n v="20"/>
    <n v="0"/>
    <n v="0"/>
    <n v="9.8458000000000006"/>
    <n v="3"/>
    <s v="Southampton"/>
    <s v="No"/>
    <x v="0"/>
    <s v="Young"/>
    <s v="Male"/>
  </r>
  <r>
    <n v="878"/>
    <n v="0"/>
    <n v="3"/>
    <n v="19"/>
    <n v="0"/>
    <n v="0"/>
    <n v="7.8958000000000004"/>
    <n v="3"/>
    <s v="Southampton"/>
    <s v="No"/>
    <x v="0"/>
    <s v="Young"/>
    <s v="Male"/>
  </r>
  <r>
    <n v="879"/>
    <n v="0"/>
    <n v="3"/>
    <n v="60"/>
    <n v="0"/>
    <n v="0"/>
    <n v="7.8958000000000004"/>
    <n v="3"/>
    <s v="Southampton"/>
    <s v="No"/>
    <x v="0"/>
    <s v="Old Age"/>
    <s v="Male"/>
  </r>
  <r>
    <n v="880"/>
    <n v="1"/>
    <n v="1"/>
    <n v="56"/>
    <n v="0"/>
    <n v="1"/>
    <n v="83.158299999999997"/>
    <n v="1"/>
    <s v="Cherbourg"/>
    <s v="Yes"/>
    <x v="1"/>
    <s v="Seniors"/>
    <s v="Female"/>
  </r>
  <r>
    <n v="881"/>
    <n v="1"/>
    <n v="2"/>
    <n v="25"/>
    <n v="0"/>
    <n v="1"/>
    <n v="26"/>
    <n v="3"/>
    <s v="Southampton"/>
    <s v="Yes"/>
    <x v="2"/>
    <s v="Young"/>
    <s v="Female"/>
  </r>
  <r>
    <n v="882"/>
    <n v="0"/>
    <n v="3"/>
    <n v="33"/>
    <n v="0"/>
    <n v="0"/>
    <n v="7.8958000000000004"/>
    <n v="3"/>
    <s v="Southampton"/>
    <s v="No"/>
    <x v="0"/>
    <s v="Middle Aged"/>
    <s v="Male"/>
  </r>
  <r>
    <n v="883"/>
    <n v="0"/>
    <n v="3"/>
    <n v="22"/>
    <n v="0"/>
    <n v="0"/>
    <n v="10.5167"/>
    <n v="3"/>
    <s v="Southampton"/>
    <s v="No"/>
    <x v="0"/>
    <s v="Young"/>
    <s v="Female"/>
  </r>
  <r>
    <n v="884"/>
    <n v="0"/>
    <n v="2"/>
    <n v="28"/>
    <n v="0"/>
    <n v="0"/>
    <n v="10.5"/>
    <n v="3"/>
    <s v="Southampton"/>
    <s v="No"/>
    <x v="2"/>
    <s v="Young"/>
    <s v="Male"/>
  </r>
  <r>
    <n v="885"/>
    <n v="0"/>
    <n v="3"/>
    <n v="25"/>
    <n v="0"/>
    <n v="0"/>
    <n v="7.05"/>
    <n v="3"/>
    <s v="Southampton"/>
    <s v="No"/>
    <x v="0"/>
    <s v="Young"/>
    <s v="Male"/>
  </r>
  <r>
    <n v="886"/>
    <n v="0"/>
    <n v="3"/>
    <n v="39"/>
    <n v="0"/>
    <n v="5"/>
    <n v="29.125"/>
    <n v="2"/>
    <s v="Queenstown"/>
    <s v="No"/>
    <x v="0"/>
    <s v="Middle Aged"/>
    <s v="Female"/>
  </r>
  <r>
    <n v="887"/>
    <n v="0"/>
    <n v="2"/>
    <n v="27"/>
    <n v="0"/>
    <n v="0"/>
    <n v="13"/>
    <n v="3"/>
    <s v="Southampton"/>
    <s v="No"/>
    <x v="2"/>
    <s v="Young"/>
    <s v="Male"/>
  </r>
  <r>
    <n v="888"/>
    <n v="1"/>
    <n v="1"/>
    <n v="19"/>
    <n v="0"/>
    <n v="0"/>
    <n v="30"/>
    <n v="3"/>
    <s v="Southampton"/>
    <s v="Yes"/>
    <x v="1"/>
    <s v="Young"/>
    <s v="Female"/>
  </r>
  <r>
    <n v="889"/>
    <n v="0"/>
    <n v="3"/>
    <n v="60"/>
    <n v="1"/>
    <n v="2"/>
    <n v="23.45"/>
    <n v="3"/>
    <s v="Southampton"/>
    <s v="No"/>
    <x v="0"/>
    <s v="Old Age"/>
    <s v="Female"/>
  </r>
  <r>
    <n v="890"/>
    <n v="1"/>
    <n v="1"/>
    <n v="26"/>
    <n v="0"/>
    <n v="0"/>
    <n v="30"/>
    <n v="1"/>
    <s v="Cherbourg"/>
    <s v="Yes"/>
    <x v="1"/>
    <s v="Young"/>
    <s v="Male"/>
  </r>
  <r>
    <n v="891"/>
    <n v="0"/>
    <n v="3"/>
    <n v="32"/>
    <n v="0"/>
    <n v="0"/>
    <n v="7.75"/>
    <n v="2"/>
    <s v="Queenstown"/>
    <s v="No"/>
    <x v="0"/>
    <s v="Middle Aged"/>
    <s v="Male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9">
  <r>
    <n v="1"/>
    <n v="0"/>
    <n v="3"/>
    <n v="22"/>
    <n v="1"/>
    <n v="0"/>
    <n v="7.25"/>
    <n v="3"/>
    <s v="Southampton"/>
    <s v="No"/>
    <s v="Third Class"/>
    <s v="Young"/>
    <x v="0"/>
  </r>
  <r>
    <n v="2"/>
    <n v="1"/>
    <n v="1"/>
    <n v="38"/>
    <n v="1"/>
    <n v="0"/>
    <n v="71.283299999999997"/>
    <n v="1"/>
    <s v="Cherbourg"/>
    <s v="Yes"/>
    <s v="First Class"/>
    <s v="Middle Aged"/>
    <x v="1"/>
  </r>
  <r>
    <n v="3"/>
    <n v="1"/>
    <n v="3"/>
    <n v="26"/>
    <n v="0"/>
    <n v="0"/>
    <n v="7.9249999999999998"/>
    <n v="3"/>
    <s v="Southampton"/>
    <s v="Yes"/>
    <s v="Third Class"/>
    <s v="Young"/>
    <x v="1"/>
  </r>
  <r>
    <n v="4"/>
    <n v="1"/>
    <n v="1"/>
    <n v="35"/>
    <n v="1"/>
    <n v="0"/>
    <n v="53.1"/>
    <n v="3"/>
    <s v="Southampton"/>
    <s v="Yes"/>
    <s v="First Class"/>
    <s v="Middle Aged"/>
    <x v="1"/>
  </r>
  <r>
    <n v="5"/>
    <n v="0"/>
    <n v="3"/>
    <n v="35"/>
    <n v="0"/>
    <n v="0"/>
    <n v="8.0500000000000007"/>
    <n v="3"/>
    <s v="Southampton"/>
    <s v="No"/>
    <s v="Third Class"/>
    <s v="Middle Aged"/>
    <x v="0"/>
  </r>
  <r>
    <n v="6"/>
    <n v="0"/>
    <n v="3"/>
    <n v="60"/>
    <n v="0"/>
    <n v="0"/>
    <n v="8.4582999999999995"/>
    <n v="2"/>
    <s v="Queenstown"/>
    <s v="No"/>
    <s v="Third Class"/>
    <s v="Old Age"/>
    <x v="0"/>
  </r>
  <r>
    <n v="7"/>
    <n v="0"/>
    <n v="1"/>
    <n v="54"/>
    <n v="0"/>
    <n v="0"/>
    <n v="51.862499999999997"/>
    <n v="3"/>
    <s v="Southampton"/>
    <s v="No"/>
    <s v="First Class"/>
    <s v="Seniors"/>
    <x v="0"/>
  </r>
  <r>
    <n v="8"/>
    <n v="0"/>
    <n v="3"/>
    <n v="2"/>
    <n v="3"/>
    <n v="1"/>
    <n v="21.074999999999999"/>
    <n v="3"/>
    <s v="Southampton"/>
    <s v="No"/>
    <s v="Third Class"/>
    <s v="Children"/>
    <x v="0"/>
  </r>
  <r>
    <n v="9"/>
    <n v="1"/>
    <n v="3"/>
    <n v="27"/>
    <n v="0"/>
    <n v="2"/>
    <n v="11.1333"/>
    <n v="3"/>
    <s v="Southampton"/>
    <s v="Yes"/>
    <s v="Third Class"/>
    <s v="Young"/>
    <x v="1"/>
  </r>
  <r>
    <n v="10"/>
    <n v="1"/>
    <n v="2"/>
    <n v="14"/>
    <n v="1"/>
    <n v="0"/>
    <n v="30.070799999999998"/>
    <n v="1"/>
    <s v="Cherbourg"/>
    <s v="Yes"/>
    <s v="Second Class"/>
    <s v="Teenagers"/>
    <x v="1"/>
  </r>
  <r>
    <n v="11"/>
    <n v="1"/>
    <n v="3"/>
    <n v="4"/>
    <n v="1"/>
    <n v="1"/>
    <n v="16.7"/>
    <n v="3"/>
    <s v="Southampton"/>
    <s v="Yes"/>
    <s v="Third Class"/>
    <s v="Children"/>
    <x v="1"/>
  </r>
  <r>
    <n v="12"/>
    <n v="1"/>
    <n v="1"/>
    <n v="58"/>
    <n v="0"/>
    <n v="0"/>
    <n v="26.55"/>
    <n v="3"/>
    <s v="Southampton"/>
    <s v="Yes"/>
    <s v="First Class"/>
    <s v="Seniors"/>
    <x v="1"/>
  </r>
  <r>
    <n v="13"/>
    <n v="0"/>
    <n v="3"/>
    <n v="20"/>
    <n v="0"/>
    <n v="0"/>
    <n v="8.0500000000000007"/>
    <n v="3"/>
    <s v="Southampton"/>
    <s v="No"/>
    <s v="Third Class"/>
    <s v="Young"/>
    <x v="0"/>
  </r>
  <r>
    <n v="14"/>
    <n v="0"/>
    <n v="3"/>
    <n v="39"/>
    <n v="1"/>
    <n v="5"/>
    <n v="31.274999999999999"/>
    <n v="3"/>
    <s v="Southampton"/>
    <s v="No"/>
    <s v="Third Class"/>
    <s v="Middle Aged"/>
    <x v="0"/>
  </r>
  <r>
    <n v="15"/>
    <n v="0"/>
    <n v="3"/>
    <n v="14"/>
    <n v="0"/>
    <n v="0"/>
    <n v="7.8541999999999996"/>
    <n v="3"/>
    <s v="Southampton"/>
    <s v="No"/>
    <s v="Third Class"/>
    <s v="Teenagers"/>
    <x v="1"/>
  </r>
  <r>
    <n v="16"/>
    <n v="1"/>
    <n v="2"/>
    <n v="55"/>
    <n v="0"/>
    <n v="0"/>
    <n v="16"/>
    <n v="3"/>
    <s v="Southampton"/>
    <s v="Yes"/>
    <s v="Second Class"/>
    <s v="Seniors"/>
    <x v="1"/>
  </r>
  <r>
    <n v="17"/>
    <n v="0"/>
    <n v="3"/>
    <n v="2"/>
    <n v="4"/>
    <n v="1"/>
    <n v="29.125"/>
    <n v="2"/>
    <s v="Queenstown"/>
    <s v="No"/>
    <s v="Third Class"/>
    <s v="Children"/>
    <x v="0"/>
  </r>
  <r>
    <n v="18"/>
    <n v="1"/>
    <n v="2"/>
    <n v="60"/>
    <n v="0"/>
    <n v="0"/>
    <n v="13"/>
    <n v="3"/>
    <s v="Southampton"/>
    <s v="Yes"/>
    <s v="Second Class"/>
    <s v="Old Age"/>
    <x v="0"/>
  </r>
  <r>
    <n v="19"/>
    <n v="0"/>
    <n v="3"/>
    <n v="31"/>
    <n v="1"/>
    <n v="0"/>
    <n v="18"/>
    <n v="3"/>
    <s v="Southampton"/>
    <s v="No"/>
    <s v="Third Class"/>
    <s v="Middle Aged"/>
    <x v="1"/>
  </r>
  <r>
    <n v="20"/>
    <n v="1"/>
    <n v="3"/>
    <n v="60"/>
    <n v="0"/>
    <n v="0"/>
    <n v="7.2249999999999996"/>
    <n v="1"/>
    <s v="Cherbourg"/>
    <s v="Yes"/>
    <s v="Third Class"/>
    <s v="Old Age"/>
    <x v="1"/>
  </r>
  <r>
    <n v="21"/>
    <n v="0"/>
    <n v="2"/>
    <n v="35"/>
    <n v="0"/>
    <n v="0"/>
    <n v="26"/>
    <n v="3"/>
    <s v="Southampton"/>
    <s v="No"/>
    <s v="Second Class"/>
    <s v="Middle Aged"/>
    <x v="0"/>
  </r>
  <r>
    <n v="22"/>
    <n v="1"/>
    <n v="2"/>
    <n v="34"/>
    <n v="0"/>
    <n v="0"/>
    <n v="13"/>
    <n v="3"/>
    <s v="Southampton"/>
    <s v="Yes"/>
    <s v="Second Class"/>
    <s v="Middle Aged"/>
    <x v="0"/>
  </r>
  <r>
    <n v="23"/>
    <n v="1"/>
    <n v="3"/>
    <n v="15"/>
    <n v="0"/>
    <n v="0"/>
    <n v="8.0291999999999994"/>
    <n v="2"/>
    <s v="Queenstown"/>
    <s v="Yes"/>
    <s v="Third Class"/>
    <s v="Teenagers"/>
    <x v="1"/>
  </r>
  <r>
    <n v="24"/>
    <n v="1"/>
    <n v="1"/>
    <n v="28"/>
    <n v="0"/>
    <n v="0"/>
    <n v="35.5"/>
    <n v="3"/>
    <s v="Southampton"/>
    <s v="Yes"/>
    <s v="First Class"/>
    <s v="Young"/>
    <x v="0"/>
  </r>
  <r>
    <n v="25"/>
    <n v="0"/>
    <n v="3"/>
    <n v="8"/>
    <n v="3"/>
    <n v="1"/>
    <n v="21.074999999999999"/>
    <n v="3"/>
    <s v="Southampton"/>
    <s v="No"/>
    <s v="Third Class"/>
    <s v="Children"/>
    <x v="1"/>
  </r>
  <r>
    <n v="26"/>
    <n v="1"/>
    <n v="3"/>
    <n v="38"/>
    <n v="1"/>
    <n v="5"/>
    <n v="31.387499999999999"/>
    <n v="3"/>
    <s v="Southampton"/>
    <s v="Yes"/>
    <s v="Third Class"/>
    <s v="Middle Aged"/>
    <x v="1"/>
  </r>
  <r>
    <n v="27"/>
    <n v="0"/>
    <n v="3"/>
    <n v="60"/>
    <n v="0"/>
    <n v="0"/>
    <n v="7.2249999999999996"/>
    <n v="1"/>
    <s v="Cherbourg"/>
    <s v="No"/>
    <s v="Third Class"/>
    <s v="Old Age"/>
    <x v="0"/>
  </r>
  <r>
    <n v="28"/>
    <n v="0"/>
    <n v="1"/>
    <n v="19"/>
    <n v="3"/>
    <n v="2"/>
    <n v="263"/>
    <n v="3"/>
    <s v="Southampton"/>
    <s v="No"/>
    <s v="First Class"/>
    <s v="Young"/>
    <x v="0"/>
  </r>
  <r>
    <n v="29"/>
    <n v="1"/>
    <n v="3"/>
    <n v="60"/>
    <n v="0"/>
    <n v="0"/>
    <n v="7.8792"/>
    <n v="2"/>
    <s v="Queenstown"/>
    <s v="Yes"/>
    <s v="Third Class"/>
    <s v="Old Age"/>
    <x v="1"/>
  </r>
  <r>
    <n v="30"/>
    <n v="0"/>
    <n v="3"/>
    <n v="60"/>
    <n v="0"/>
    <n v="0"/>
    <n v="7.8958000000000004"/>
    <n v="3"/>
    <s v="Southampton"/>
    <s v="No"/>
    <s v="Third Class"/>
    <s v="Old Age"/>
    <x v="0"/>
  </r>
  <r>
    <n v="31"/>
    <n v="0"/>
    <n v="1"/>
    <n v="40"/>
    <n v="0"/>
    <n v="0"/>
    <n v="27.720800000000001"/>
    <n v="1"/>
    <s v="Cherbourg"/>
    <s v="No"/>
    <s v="First Class"/>
    <s v="Middle Aged"/>
    <x v="0"/>
  </r>
  <r>
    <n v="32"/>
    <n v="1"/>
    <n v="1"/>
    <n v="60"/>
    <n v="1"/>
    <n v="0"/>
    <n v="146.52080000000001"/>
    <n v="1"/>
    <s v="Cherbourg"/>
    <s v="Yes"/>
    <s v="First Class"/>
    <s v="Old Age"/>
    <x v="1"/>
  </r>
  <r>
    <n v="33"/>
    <n v="1"/>
    <n v="3"/>
    <n v="60"/>
    <n v="0"/>
    <n v="0"/>
    <n v="7.75"/>
    <n v="2"/>
    <s v="Queenstown"/>
    <s v="Yes"/>
    <s v="Third Class"/>
    <s v="Old Age"/>
    <x v="1"/>
  </r>
  <r>
    <n v="34"/>
    <n v="0"/>
    <n v="2"/>
    <n v="66"/>
    <n v="0"/>
    <n v="0"/>
    <n v="10.5"/>
    <n v="3"/>
    <s v="Southampton"/>
    <s v="No"/>
    <s v="Second Class"/>
    <s v="Old Age"/>
    <x v="0"/>
  </r>
  <r>
    <n v="35"/>
    <n v="0"/>
    <n v="1"/>
    <n v="28"/>
    <n v="1"/>
    <n v="0"/>
    <n v="82.1708"/>
    <n v="1"/>
    <s v="Cherbourg"/>
    <s v="No"/>
    <s v="First Class"/>
    <s v="Young"/>
    <x v="0"/>
  </r>
  <r>
    <n v="36"/>
    <n v="0"/>
    <n v="1"/>
    <n v="42"/>
    <n v="1"/>
    <n v="0"/>
    <n v="52"/>
    <n v="3"/>
    <s v="Southampton"/>
    <s v="No"/>
    <s v="First Class"/>
    <s v="Middle Aged"/>
    <x v="0"/>
  </r>
  <r>
    <n v="37"/>
    <n v="1"/>
    <n v="3"/>
    <n v="60"/>
    <n v="0"/>
    <n v="0"/>
    <n v="7.2291999999999996"/>
    <n v="1"/>
    <s v="Cherbourg"/>
    <s v="Yes"/>
    <s v="Third Class"/>
    <s v="Old Age"/>
    <x v="0"/>
  </r>
  <r>
    <n v="38"/>
    <n v="0"/>
    <n v="3"/>
    <n v="21"/>
    <n v="0"/>
    <n v="0"/>
    <n v="8.0500000000000007"/>
    <n v="3"/>
    <s v="Southampton"/>
    <s v="No"/>
    <s v="Third Class"/>
    <s v="Young"/>
    <x v="0"/>
  </r>
  <r>
    <n v="39"/>
    <n v="0"/>
    <n v="3"/>
    <n v="18"/>
    <n v="2"/>
    <n v="0"/>
    <n v="18"/>
    <n v="3"/>
    <s v="Southampton"/>
    <s v="No"/>
    <s v="Third Class"/>
    <s v="Young"/>
    <x v="1"/>
  </r>
  <r>
    <n v="40"/>
    <n v="1"/>
    <n v="3"/>
    <n v="14"/>
    <n v="1"/>
    <n v="0"/>
    <n v="11.2417"/>
    <n v="1"/>
    <s v="Cherbourg"/>
    <s v="Yes"/>
    <s v="Third Class"/>
    <s v="Teenagers"/>
    <x v="1"/>
  </r>
  <r>
    <n v="41"/>
    <n v="0"/>
    <n v="3"/>
    <n v="40"/>
    <n v="1"/>
    <n v="0"/>
    <n v="9.4749999999999996"/>
    <n v="3"/>
    <s v="Southampton"/>
    <s v="No"/>
    <s v="Third Class"/>
    <s v="Middle Aged"/>
    <x v="1"/>
  </r>
  <r>
    <n v="42"/>
    <n v="0"/>
    <n v="2"/>
    <n v="27"/>
    <n v="1"/>
    <n v="0"/>
    <n v="21"/>
    <n v="3"/>
    <s v="Southampton"/>
    <s v="No"/>
    <s v="Second Class"/>
    <s v="Young"/>
    <x v="1"/>
  </r>
  <r>
    <n v="43"/>
    <n v="0"/>
    <n v="3"/>
    <n v="60"/>
    <n v="0"/>
    <n v="0"/>
    <n v="7.8958000000000004"/>
    <n v="1"/>
    <s v="Cherbourg"/>
    <s v="No"/>
    <s v="Third Class"/>
    <s v="Old Age"/>
    <x v="0"/>
  </r>
  <r>
    <n v="44"/>
    <n v="1"/>
    <n v="2"/>
    <n v="3"/>
    <n v="1"/>
    <n v="2"/>
    <n v="41.5792"/>
    <n v="1"/>
    <s v="Cherbourg"/>
    <s v="Yes"/>
    <s v="Second Class"/>
    <s v="Children"/>
    <x v="1"/>
  </r>
  <r>
    <n v="45"/>
    <n v="1"/>
    <n v="3"/>
    <n v="19"/>
    <n v="0"/>
    <n v="0"/>
    <n v="7.8792"/>
    <n v="2"/>
    <s v="Queenstown"/>
    <s v="Yes"/>
    <s v="Third Class"/>
    <s v="Young"/>
    <x v="1"/>
  </r>
  <r>
    <n v="46"/>
    <n v="0"/>
    <n v="3"/>
    <n v="60"/>
    <n v="0"/>
    <n v="0"/>
    <n v="8.0500000000000007"/>
    <n v="3"/>
    <s v="Southampton"/>
    <s v="No"/>
    <s v="Third Class"/>
    <s v="Old Age"/>
    <x v="0"/>
  </r>
  <r>
    <n v="47"/>
    <n v="0"/>
    <n v="3"/>
    <n v="60"/>
    <n v="1"/>
    <n v="0"/>
    <n v="15.5"/>
    <n v="2"/>
    <s v="Queenstown"/>
    <s v="No"/>
    <s v="Third Class"/>
    <s v="Old Age"/>
    <x v="0"/>
  </r>
  <r>
    <n v="48"/>
    <n v="1"/>
    <n v="3"/>
    <n v="60"/>
    <n v="0"/>
    <n v="0"/>
    <n v="7.75"/>
    <n v="2"/>
    <s v="Queenstown"/>
    <s v="Yes"/>
    <s v="Third Class"/>
    <s v="Old Age"/>
    <x v="1"/>
  </r>
  <r>
    <n v="49"/>
    <n v="0"/>
    <n v="3"/>
    <n v="60"/>
    <n v="2"/>
    <n v="0"/>
    <n v="21.679200000000002"/>
    <n v="1"/>
    <s v="Cherbourg"/>
    <s v="No"/>
    <s v="Third Class"/>
    <s v="Old Age"/>
    <x v="0"/>
  </r>
  <r>
    <n v="50"/>
    <n v="0"/>
    <n v="3"/>
    <n v="18"/>
    <n v="1"/>
    <n v="0"/>
    <n v="17.8"/>
    <n v="3"/>
    <s v="Southampton"/>
    <s v="No"/>
    <s v="Third Class"/>
    <s v="Young"/>
    <x v="1"/>
  </r>
  <r>
    <n v="51"/>
    <n v="0"/>
    <n v="3"/>
    <n v="7"/>
    <n v="4"/>
    <n v="1"/>
    <n v="39.6875"/>
    <n v="3"/>
    <s v="Southampton"/>
    <s v="No"/>
    <s v="Third Class"/>
    <s v="Children"/>
    <x v="0"/>
  </r>
  <r>
    <n v="52"/>
    <n v="0"/>
    <n v="3"/>
    <n v="21"/>
    <n v="0"/>
    <n v="0"/>
    <n v="7.8"/>
    <n v="3"/>
    <s v="Southampton"/>
    <s v="No"/>
    <s v="Third Class"/>
    <s v="Young"/>
    <x v="0"/>
  </r>
  <r>
    <n v="53"/>
    <n v="1"/>
    <n v="1"/>
    <n v="49"/>
    <n v="1"/>
    <n v="0"/>
    <n v="76.729200000000006"/>
    <n v="1"/>
    <s v="Cherbourg"/>
    <s v="Yes"/>
    <s v="First Class"/>
    <s v="Seniors"/>
    <x v="1"/>
  </r>
  <r>
    <n v="54"/>
    <n v="1"/>
    <n v="2"/>
    <n v="29"/>
    <n v="1"/>
    <n v="0"/>
    <n v="26"/>
    <n v="3"/>
    <s v="Southampton"/>
    <s v="Yes"/>
    <s v="Second Class"/>
    <s v="Young"/>
    <x v="1"/>
  </r>
  <r>
    <n v="55"/>
    <n v="0"/>
    <n v="1"/>
    <n v="65"/>
    <n v="0"/>
    <n v="1"/>
    <n v="61.979199999999999"/>
    <n v="1"/>
    <s v="Cherbourg"/>
    <s v="No"/>
    <s v="First Class"/>
    <s v="Old Age"/>
    <x v="0"/>
  </r>
  <r>
    <n v="56"/>
    <n v="1"/>
    <n v="1"/>
    <n v="60"/>
    <n v="0"/>
    <n v="0"/>
    <n v="35.5"/>
    <n v="3"/>
    <s v="Southampton"/>
    <s v="Yes"/>
    <s v="First Class"/>
    <s v="Old Age"/>
    <x v="0"/>
  </r>
  <r>
    <n v="57"/>
    <n v="1"/>
    <n v="2"/>
    <n v="21"/>
    <n v="0"/>
    <n v="0"/>
    <n v="10.5"/>
    <n v="3"/>
    <s v="Southampton"/>
    <s v="Yes"/>
    <s v="Second Class"/>
    <s v="Young"/>
    <x v="1"/>
  </r>
  <r>
    <n v="58"/>
    <n v="0"/>
    <n v="3"/>
    <n v="28.5"/>
    <n v="0"/>
    <n v="0"/>
    <n v="7.2291999999999996"/>
    <n v="1"/>
    <s v="Cherbourg"/>
    <s v="No"/>
    <s v="Third Class"/>
    <s v="Young"/>
    <x v="0"/>
  </r>
  <r>
    <n v="59"/>
    <n v="1"/>
    <n v="2"/>
    <n v="5"/>
    <n v="1"/>
    <n v="2"/>
    <n v="27.75"/>
    <n v="3"/>
    <s v="Southampton"/>
    <s v="Yes"/>
    <s v="Second Class"/>
    <s v="Children"/>
    <x v="1"/>
  </r>
  <r>
    <n v="60"/>
    <n v="0"/>
    <n v="3"/>
    <n v="11"/>
    <n v="5"/>
    <n v="2"/>
    <n v="46.9"/>
    <n v="3"/>
    <s v="Southampton"/>
    <s v="No"/>
    <s v="Third Class"/>
    <s v="Children"/>
    <x v="0"/>
  </r>
  <r>
    <n v="61"/>
    <n v="0"/>
    <n v="3"/>
    <n v="22"/>
    <n v="0"/>
    <n v="0"/>
    <n v="7.2291999999999996"/>
    <n v="1"/>
    <s v="Cherbourg"/>
    <s v="No"/>
    <s v="Third Class"/>
    <s v="Young"/>
    <x v="0"/>
  </r>
  <r>
    <n v="63"/>
    <n v="0"/>
    <n v="1"/>
    <n v="45"/>
    <n v="1"/>
    <n v="0"/>
    <n v="83.474999999999994"/>
    <n v="3"/>
    <s v="Southampton"/>
    <s v="No"/>
    <s v="First Class"/>
    <s v="Seniors"/>
    <x v="0"/>
  </r>
  <r>
    <n v="64"/>
    <n v="0"/>
    <n v="3"/>
    <n v="4"/>
    <n v="3"/>
    <n v="2"/>
    <n v="27.9"/>
    <n v="3"/>
    <s v="Southampton"/>
    <s v="No"/>
    <s v="Third Class"/>
    <s v="Children"/>
    <x v="0"/>
  </r>
  <r>
    <n v="65"/>
    <n v="0"/>
    <n v="1"/>
    <n v="60"/>
    <n v="0"/>
    <n v="0"/>
    <n v="27.720800000000001"/>
    <n v="1"/>
    <s v="Cherbourg"/>
    <s v="No"/>
    <s v="First Class"/>
    <s v="Old Age"/>
    <x v="0"/>
  </r>
  <r>
    <n v="66"/>
    <n v="1"/>
    <n v="3"/>
    <n v="60"/>
    <n v="1"/>
    <n v="1"/>
    <n v="15.245799999999999"/>
    <n v="1"/>
    <s v="Cherbourg"/>
    <s v="Yes"/>
    <s v="Third Class"/>
    <s v="Old Age"/>
    <x v="0"/>
  </r>
  <r>
    <n v="67"/>
    <n v="1"/>
    <n v="2"/>
    <n v="29"/>
    <n v="0"/>
    <n v="0"/>
    <n v="10.5"/>
    <n v="3"/>
    <s v="Southampton"/>
    <s v="Yes"/>
    <s v="Second Class"/>
    <s v="Young"/>
    <x v="1"/>
  </r>
  <r>
    <n v="68"/>
    <n v="0"/>
    <n v="3"/>
    <n v="19"/>
    <n v="0"/>
    <n v="0"/>
    <n v="8.1583000000000006"/>
    <n v="3"/>
    <s v="Southampton"/>
    <s v="No"/>
    <s v="Third Class"/>
    <s v="Young"/>
    <x v="0"/>
  </r>
  <r>
    <n v="69"/>
    <n v="1"/>
    <n v="3"/>
    <n v="17"/>
    <n v="4"/>
    <n v="2"/>
    <n v="7.9249999999999998"/>
    <n v="3"/>
    <s v="Southampton"/>
    <s v="Yes"/>
    <s v="Third Class"/>
    <s v="Teenagers"/>
    <x v="1"/>
  </r>
  <r>
    <n v="70"/>
    <n v="0"/>
    <n v="3"/>
    <n v="26"/>
    <n v="2"/>
    <n v="0"/>
    <n v="8.6624999999999996"/>
    <n v="3"/>
    <s v="Southampton"/>
    <s v="No"/>
    <s v="Third Class"/>
    <s v="Young"/>
    <x v="0"/>
  </r>
  <r>
    <n v="71"/>
    <n v="0"/>
    <n v="2"/>
    <n v="32"/>
    <n v="0"/>
    <n v="0"/>
    <n v="10.5"/>
    <n v="3"/>
    <s v="Southampton"/>
    <s v="No"/>
    <s v="Second Class"/>
    <s v="Middle Aged"/>
    <x v="0"/>
  </r>
  <r>
    <n v="72"/>
    <n v="0"/>
    <n v="3"/>
    <n v="16"/>
    <n v="5"/>
    <n v="2"/>
    <n v="46.9"/>
    <n v="3"/>
    <s v="Southampton"/>
    <s v="No"/>
    <s v="Third Class"/>
    <s v="Teenagers"/>
    <x v="1"/>
  </r>
  <r>
    <n v="73"/>
    <n v="0"/>
    <n v="2"/>
    <n v="21"/>
    <n v="0"/>
    <n v="0"/>
    <n v="73.5"/>
    <n v="3"/>
    <s v="Southampton"/>
    <s v="No"/>
    <s v="Second Class"/>
    <s v="Young"/>
    <x v="0"/>
  </r>
  <r>
    <n v="74"/>
    <n v="0"/>
    <n v="3"/>
    <n v="26"/>
    <n v="1"/>
    <n v="0"/>
    <n v="14.4542"/>
    <n v="1"/>
    <s v="Cherbourg"/>
    <s v="No"/>
    <s v="Third Class"/>
    <s v="Young"/>
    <x v="0"/>
  </r>
  <r>
    <n v="75"/>
    <n v="1"/>
    <n v="3"/>
    <n v="32"/>
    <n v="0"/>
    <n v="0"/>
    <n v="56.495800000000003"/>
    <n v="3"/>
    <s v="Southampton"/>
    <s v="Yes"/>
    <s v="Third Class"/>
    <s v="Middle Aged"/>
    <x v="0"/>
  </r>
  <r>
    <n v="76"/>
    <n v="0"/>
    <n v="3"/>
    <n v="25"/>
    <n v="0"/>
    <n v="0"/>
    <n v="7.65"/>
    <n v="3"/>
    <s v="Southampton"/>
    <s v="No"/>
    <s v="Third Class"/>
    <s v="Young"/>
    <x v="0"/>
  </r>
  <r>
    <n v="77"/>
    <n v="0"/>
    <n v="3"/>
    <n v="60"/>
    <n v="0"/>
    <n v="0"/>
    <n v="7.8958000000000004"/>
    <n v="3"/>
    <s v="Southampton"/>
    <s v="No"/>
    <s v="Third Class"/>
    <s v="Old Age"/>
    <x v="0"/>
  </r>
  <r>
    <n v="78"/>
    <n v="0"/>
    <n v="3"/>
    <n v="60"/>
    <n v="0"/>
    <n v="0"/>
    <n v="8.0500000000000007"/>
    <n v="3"/>
    <s v="Southampton"/>
    <s v="No"/>
    <s v="Third Class"/>
    <s v="Old Age"/>
    <x v="0"/>
  </r>
  <r>
    <n v="79"/>
    <n v="1"/>
    <n v="2"/>
    <n v="0.83"/>
    <n v="0"/>
    <n v="2"/>
    <n v="29"/>
    <n v="3"/>
    <s v="Southampton"/>
    <s v="Yes"/>
    <s v="Second Class"/>
    <s v="Children"/>
    <x v="0"/>
  </r>
  <r>
    <n v="80"/>
    <n v="1"/>
    <n v="3"/>
    <n v="30"/>
    <n v="0"/>
    <n v="0"/>
    <n v="12.475"/>
    <n v="3"/>
    <s v="Southampton"/>
    <s v="Yes"/>
    <s v="Third Class"/>
    <s v="Middle Aged"/>
    <x v="1"/>
  </r>
  <r>
    <n v="81"/>
    <n v="0"/>
    <n v="3"/>
    <n v="22"/>
    <n v="0"/>
    <n v="0"/>
    <n v="9"/>
    <n v="3"/>
    <s v="Southampton"/>
    <s v="No"/>
    <s v="Third Class"/>
    <s v="Young"/>
    <x v="0"/>
  </r>
  <r>
    <n v="82"/>
    <n v="1"/>
    <n v="3"/>
    <n v="29"/>
    <n v="0"/>
    <n v="0"/>
    <n v="9.5"/>
    <n v="3"/>
    <s v="Southampton"/>
    <s v="Yes"/>
    <s v="Third Class"/>
    <s v="Young"/>
    <x v="0"/>
  </r>
  <r>
    <n v="83"/>
    <n v="1"/>
    <n v="3"/>
    <n v="60"/>
    <n v="0"/>
    <n v="0"/>
    <n v="7.7874999999999996"/>
    <n v="2"/>
    <s v="Queenstown"/>
    <s v="Yes"/>
    <s v="Third Class"/>
    <s v="Old Age"/>
    <x v="1"/>
  </r>
  <r>
    <n v="84"/>
    <n v="0"/>
    <n v="1"/>
    <n v="28"/>
    <n v="0"/>
    <n v="0"/>
    <n v="47.1"/>
    <n v="3"/>
    <s v="Southampton"/>
    <s v="No"/>
    <s v="First Class"/>
    <s v="Young"/>
    <x v="0"/>
  </r>
  <r>
    <n v="85"/>
    <n v="1"/>
    <n v="2"/>
    <n v="17"/>
    <n v="0"/>
    <n v="0"/>
    <n v="10.5"/>
    <n v="3"/>
    <s v="Southampton"/>
    <s v="Yes"/>
    <s v="Second Class"/>
    <s v="Teenagers"/>
    <x v="1"/>
  </r>
  <r>
    <n v="86"/>
    <n v="1"/>
    <n v="3"/>
    <n v="33"/>
    <n v="3"/>
    <n v="0"/>
    <n v="15.85"/>
    <n v="3"/>
    <s v="Southampton"/>
    <s v="Yes"/>
    <s v="Third Class"/>
    <s v="Middle Aged"/>
    <x v="1"/>
  </r>
  <r>
    <n v="87"/>
    <n v="0"/>
    <n v="3"/>
    <n v="16"/>
    <n v="1"/>
    <n v="3"/>
    <n v="34.375"/>
    <n v="3"/>
    <s v="Southampton"/>
    <s v="No"/>
    <s v="Third Class"/>
    <s v="Teenagers"/>
    <x v="0"/>
  </r>
  <r>
    <n v="88"/>
    <n v="0"/>
    <n v="3"/>
    <n v="60"/>
    <n v="0"/>
    <n v="0"/>
    <n v="8.0500000000000007"/>
    <n v="3"/>
    <s v="Southampton"/>
    <s v="No"/>
    <s v="Third Class"/>
    <s v="Old Age"/>
    <x v="0"/>
  </r>
  <r>
    <n v="89"/>
    <n v="1"/>
    <n v="1"/>
    <n v="23"/>
    <n v="3"/>
    <n v="2"/>
    <n v="263"/>
    <n v="3"/>
    <s v="Southampton"/>
    <s v="Yes"/>
    <s v="First Class"/>
    <s v="Young"/>
    <x v="1"/>
  </r>
  <r>
    <n v="90"/>
    <n v="0"/>
    <n v="3"/>
    <n v="24"/>
    <n v="0"/>
    <n v="0"/>
    <n v="8.0500000000000007"/>
    <n v="3"/>
    <s v="Southampton"/>
    <s v="No"/>
    <s v="Third Class"/>
    <s v="Young"/>
    <x v="0"/>
  </r>
  <r>
    <n v="91"/>
    <n v="0"/>
    <n v="3"/>
    <n v="29"/>
    <n v="0"/>
    <n v="0"/>
    <n v="8.0500000000000007"/>
    <n v="3"/>
    <s v="Southampton"/>
    <s v="No"/>
    <s v="Third Class"/>
    <s v="Young"/>
    <x v="0"/>
  </r>
  <r>
    <n v="92"/>
    <n v="0"/>
    <n v="3"/>
    <n v="20"/>
    <n v="0"/>
    <n v="0"/>
    <n v="7.8541999999999996"/>
    <n v="3"/>
    <s v="Southampton"/>
    <s v="No"/>
    <s v="Third Class"/>
    <s v="Young"/>
    <x v="0"/>
  </r>
  <r>
    <n v="93"/>
    <n v="0"/>
    <n v="1"/>
    <n v="46"/>
    <n v="1"/>
    <n v="0"/>
    <n v="61.174999999999997"/>
    <n v="3"/>
    <s v="Southampton"/>
    <s v="No"/>
    <s v="First Class"/>
    <s v="Seniors"/>
    <x v="0"/>
  </r>
  <r>
    <n v="94"/>
    <n v="0"/>
    <n v="3"/>
    <n v="26"/>
    <n v="1"/>
    <n v="2"/>
    <n v="20.574999999999999"/>
    <n v="3"/>
    <s v="Southampton"/>
    <s v="No"/>
    <s v="Third Class"/>
    <s v="Young"/>
    <x v="0"/>
  </r>
  <r>
    <n v="95"/>
    <n v="0"/>
    <n v="3"/>
    <n v="59"/>
    <n v="0"/>
    <n v="0"/>
    <n v="7.25"/>
    <n v="3"/>
    <s v="Southampton"/>
    <s v="No"/>
    <s v="Third Class"/>
    <s v="Seniors"/>
    <x v="0"/>
  </r>
  <r>
    <n v="96"/>
    <n v="0"/>
    <n v="3"/>
    <n v="60"/>
    <n v="0"/>
    <n v="0"/>
    <n v="8.0500000000000007"/>
    <n v="3"/>
    <s v="Southampton"/>
    <s v="No"/>
    <s v="Third Class"/>
    <s v="Old Age"/>
    <x v="0"/>
  </r>
  <r>
    <n v="97"/>
    <n v="0"/>
    <n v="1"/>
    <n v="71"/>
    <n v="0"/>
    <n v="0"/>
    <n v="34.654200000000003"/>
    <n v="1"/>
    <s v="Cherbourg"/>
    <s v="No"/>
    <s v="First Class"/>
    <s v="Old Age"/>
    <x v="0"/>
  </r>
  <r>
    <n v="98"/>
    <n v="1"/>
    <n v="1"/>
    <n v="23"/>
    <n v="0"/>
    <n v="1"/>
    <n v="63.3583"/>
    <n v="1"/>
    <s v="Cherbourg"/>
    <s v="Yes"/>
    <s v="First Class"/>
    <s v="Young"/>
    <x v="0"/>
  </r>
  <r>
    <n v="99"/>
    <n v="1"/>
    <n v="2"/>
    <n v="34"/>
    <n v="0"/>
    <n v="1"/>
    <n v="23"/>
    <n v="3"/>
    <s v="Southampton"/>
    <s v="Yes"/>
    <s v="Second Class"/>
    <s v="Middle Aged"/>
    <x v="1"/>
  </r>
  <r>
    <n v="100"/>
    <n v="0"/>
    <n v="2"/>
    <n v="34"/>
    <n v="1"/>
    <n v="0"/>
    <n v="26"/>
    <n v="3"/>
    <s v="Southampton"/>
    <s v="No"/>
    <s v="Second Class"/>
    <s v="Middle Aged"/>
    <x v="0"/>
  </r>
  <r>
    <n v="101"/>
    <n v="0"/>
    <n v="3"/>
    <n v="28"/>
    <n v="0"/>
    <n v="0"/>
    <n v="7.8958000000000004"/>
    <n v="3"/>
    <s v="Southampton"/>
    <s v="No"/>
    <s v="Third Class"/>
    <s v="Young"/>
    <x v="1"/>
  </r>
  <r>
    <n v="102"/>
    <n v="0"/>
    <n v="3"/>
    <n v="60"/>
    <n v="0"/>
    <n v="0"/>
    <n v="7.8958000000000004"/>
    <n v="3"/>
    <s v="Southampton"/>
    <s v="No"/>
    <s v="Third Class"/>
    <s v="Old Age"/>
    <x v="0"/>
  </r>
  <r>
    <n v="103"/>
    <n v="0"/>
    <n v="1"/>
    <n v="21"/>
    <n v="0"/>
    <n v="1"/>
    <n v="77.287499999999994"/>
    <n v="3"/>
    <s v="Southampton"/>
    <s v="No"/>
    <s v="First Class"/>
    <s v="Young"/>
    <x v="0"/>
  </r>
  <r>
    <n v="104"/>
    <n v="0"/>
    <n v="3"/>
    <n v="33"/>
    <n v="0"/>
    <n v="0"/>
    <n v="8.6541999999999994"/>
    <n v="3"/>
    <s v="Southampton"/>
    <s v="No"/>
    <s v="Third Class"/>
    <s v="Middle Aged"/>
    <x v="0"/>
  </r>
  <r>
    <n v="105"/>
    <n v="0"/>
    <n v="3"/>
    <n v="37"/>
    <n v="2"/>
    <n v="0"/>
    <n v="7.9249999999999998"/>
    <n v="3"/>
    <s v="Southampton"/>
    <s v="No"/>
    <s v="Third Class"/>
    <s v="Middle Aged"/>
    <x v="0"/>
  </r>
  <r>
    <n v="106"/>
    <n v="0"/>
    <n v="3"/>
    <n v="28"/>
    <n v="0"/>
    <n v="0"/>
    <n v="7.8958000000000004"/>
    <n v="3"/>
    <s v="Southampton"/>
    <s v="No"/>
    <s v="Third Class"/>
    <s v="Young"/>
    <x v="0"/>
  </r>
  <r>
    <n v="107"/>
    <n v="1"/>
    <n v="3"/>
    <n v="21"/>
    <n v="0"/>
    <n v="0"/>
    <n v="7.65"/>
    <n v="3"/>
    <s v="Southampton"/>
    <s v="Yes"/>
    <s v="Third Class"/>
    <s v="Young"/>
    <x v="1"/>
  </r>
  <r>
    <n v="108"/>
    <n v="1"/>
    <n v="3"/>
    <n v="60"/>
    <n v="0"/>
    <n v="0"/>
    <n v="7.7750000000000004"/>
    <n v="3"/>
    <s v="Southampton"/>
    <s v="Yes"/>
    <s v="Third Class"/>
    <s v="Old Age"/>
    <x v="0"/>
  </r>
  <r>
    <n v="109"/>
    <n v="0"/>
    <n v="3"/>
    <n v="38"/>
    <n v="0"/>
    <n v="0"/>
    <n v="7.8958000000000004"/>
    <n v="3"/>
    <s v="Southampton"/>
    <s v="No"/>
    <s v="Third Class"/>
    <s v="Middle Aged"/>
    <x v="0"/>
  </r>
  <r>
    <n v="110"/>
    <n v="1"/>
    <n v="3"/>
    <n v="60"/>
    <n v="1"/>
    <n v="0"/>
    <n v="24.15"/>
    <n v="2"/>
    <s v="Queenstown"/>
    <s v="Yes"/>
    <s v="Third Class"/>
    <s v="Old Age"/>
    <x v="1"/>
  </r>
  <r>
    <n v="111"/>
    <n v="0"/>
    <n v="1"/>
    <n v="47"/>
    <n v="0"/>
    <n v="0"/>
    <n v="52"/>
    <n v="3"/>
    <s v="Southampton"/>
    <s v="No"/>
    <s v="First Class"/>
    <s v="Seniors"/>
    <x v="0"/>
  </r>
  <r>
    <n v="112"/>
    <n v="0"/>
    <n v="3"/>
    <n v="14.5"/>
    <n v="1"/>
    <n v="0"/>
    <n v="14.4542"/>
    <n v="1"/>
    <s v="Cherbourg"/>
    <s v="No"/>
    <s v="Third Class"/>
    <s v="Teenagers"/>
    <x v="1"/>
  </r>
  <r>
    <n v="113"/>
    <n v="0"/>
    <n v="3"/>
    <n v="22"/>
    <n v="0"/>
    <n v="0"/>
    <n v="8.0500000000000007"/>
    <n v="3"/>
    <s v="Southampton"/>
    <s v="No"/>
    <s v="Third Class"/>
    <s v="Young"/>
    <x v="0"/>
  </r>
  <r>
    <n v="114"/>
    <n v="0"/>
    <n v="3"/>
    <n v="20"/>
    <n v="1"/>
    <n v="0"/>
    <n v="9.8249999999999993"/>
    <n v="3"/>
    <s v="Southampton"/>
    <s v="No"/>
    <s v="Third Class"/>
    <s v="Young"/>
    <x v="1"/>
  </r>
  <r>
    <n v="115"/>
    <n v="0"/>
    <n v="3"/>
    <n v="17"/>
    <n v="0"/>
    <n v="0"/>
    <n v="14.458299999999999"/>
    <n v="1"/>
    <s v="Cherbourg"/>
    <s v="No"/>
    <s v="Third Class"/>
    <s v="Teenagers"/>
    <x v="1"/>
  </r>
  <r>
    <n v="116"/>
    <n v="0"/>
    <n v="3"/>
    <n v="21"/>
    <n v="0"/>
    <n v="0"/>
    <n v="7.9249999999999998"/>
    <n v="3"/>
    <s v="Southampton"/>
    <s v="No"/>
    <s v="Third Class"/>
    <s v="Young"/>
    <x v="0"/>
  </r>
  <r>
    <n v="117"/>
    <n v="0"/>
    <n v="3"/>
    <n v="70.5"/>
    <n v="0"/>
    <n v="0"/>
    <n v="7.75"/>
    <n v="2"/>
    <s v="Queenstown"/>
    <s v="No"/>
    <s v="Third Class"/>
    <s v="Old Age"/>
    <x v="0"/>
  </r>
  <r>
    <n v="118"/>
    <n v="0"/>
    <n v="2"/>
    <n v="29"/>
    <n v="1"/>
    <n v="0"/>
    <n v="21"/>
    <n v="3"/>
    <s v="Southampton"/>
    <s v="No"/>
    <s v="Second Class"/>
    <s v="Young"/>
    <x v="0"/>
  </r>
  <r>
    <n v="119"/>
    <n v="0"/>
    <n v="1"/>
    <n v="24"/>
    <n v="0"/>
    <n v="1"/>
    <n v="247.52080000000001"/>
    <n v="1"/>
    <s v="Cherbourg"/>
    <s v="No"/>
    <s v="First Class"/>
    <s v="Young"/>
    <x v="0"/>
  </r>
  <r>
    <n v="120"/>
    <n v="0"/>
    <n v="3"/>
    <n v="2"/>
    <n v="4"/>
    <n v="2"/>
    <n v="31.274999999999999"/>
    <n v="3"/>
    <s v="Southampton"/>
    <s v="No"/>
    <s v="Third Class"/>
    <s v="Children"/>
    <x v="1"/>
  </r>
  <r>
    <n v="121"/>
    <n v="0"/>
    <n v="2"/>
    <n v="21"/>
    <n v="2"/>
    <n v="0"/>
    <n v="73.5"/>
    <n v="3"/>
    <s v="Southampton"/>
    <s v="No"/>
    <s v="Second Class"/>
    <s v="Young"/>
    <x v="0"/>
  </r>
  <r>
    <n v="122"/>
    <n v="0"/>
    <n v="3"/>
    <n v="60"/>
    <n v="0"/>
    <n v="0"/>
    <n v="8.0500000000000007"/>
    <n v="3"/>
    <s v="Southampton"/>
    <s v="No"/>
    <s v="Third Class"/>
    <s v="Old Age"/>
    <x v="0"/>
  </r>
  <r>
    <n v="123"/>
    <n v="0"/>
    <n v="2"/>
    <n v="32.5"/>
    <n v="1"/>
    <n v="0"/>
    <n v="30.070799999999998"/>
    <n v="1"/>
    <s v="Cherbourg"/>
    <s v="No"/>
    <s v="Second Class"/>
    <s v="Middle Aged"/>
    <x v="0"/>
  </r>
  <r>
    <n v="124"/>
    <n v="1"/>
    <n v="2"/>
    <n v="32.5"/>
    <n v="0"/>
    <n v="0"/>
    <n v="13"/>
    <n v="3"/>
    <s v="Southampton"/>
    <s v="Yes"/>
    <s v="Second Class"/>
    <s v="Middle Aged"/>
    <x v="1"/>
  </r>
  <r>
    <n v="125"/>
    <n v="0"/>
    <n v="1"/>
    <n v="54"/>
    <n v="0"/>
    <n v="1"/>
    <n v="77.287499999999994"/>
    <n v="3"/>
    <s v="Southampton"/>
    <s v="No"/>
    <s v="First Class"/>
    <s v="Seniors"/>
    <x v="0"/>
  </r>
  <r>
    <n v="126"/>
    <n v="1"/>
    <n v="3"/>
    <n v="12"/>
    <n v="1"/>
    <n v="0"/>
    <n v="11.2417"/>
    <n v="1"/>
    <s v="Cherbourg"/>
    <s v="Yes"/>
    <s v="Third Class"/>
    <s v="Teenagers"/>
    <x v="0"/>
  </r>
  <r>
    <n v="127"/>
    <n v="0"/>
    <n v="3"/>
    <n v="60"/>
    <n v="0"/>
    <n v="0"/>
    <n v="7.75"/>
    <n v="2"/>
    <s v="Queenstown"/>
    <s v="No"/>
    <s v="Third Class"/>
    <s v="Old Age"/>
    <x v="0"/>
  </r>
  <r>
    <n v="128"/>
    <n v="1"/>
    <n v="3"/>
    <n v="24"/>
    <n v="0"/>
    <n v="0"/>
    <n v="7.1417000000000002"/>
    <n v="3"/>
    <s v="Southampton"/>
    <s v="Yes"/>
    <s v="Third Class"/>
    <s v="Young"/>
    <x v="0"/>
  </r>
  <r>
    <n v="129"/>
    <n v="1"/>
    <n v="3"/>
    <n v="60"/>
    <n v="1"/>
    <n v="1"/>
    <n v="22.3583"/>
    <n v="1"/>
    <s v="Cherbourg"/>
    <s v="Yes"/>
    <s v="Third Class"/>
    <s v="Old Age"/>
    <x v="1"/>
  </r>
  <r>
    <n v="130"/>
    <n v="0"/>
    <n v="3"/>
    <n v="45"/>
    <n v="0"/>
    <n v="0"/>
    <n v="6.9749999999999996"/>
    <n v="3"/>
    <s v="Southampton"/>
    <s v="No"/>
    <s v="Third Class"/>
    <s v="Seniors"/>
    <x v="0"/>
  </r>
  <r>
    <n v="131"/>
    <n v="0"/>
    <n v="3"/>
    <n v="33"/>
    <n v="0"/>
    <n v="0"/>
    <n v="7.8958000000000004"/>
    <n v="1"/>
    <s v="Cherbourg"/>
    <s v="No"/>
    <s v="Third Class"/>
    <s v="Middle Aged"/>
    <x v="0"/>
  </r>
  <r>
    <n v="132"/>
    <n v="0"/>
    <n v="3"/>
    <n v="20"/>
    <n v="0"/>
    <n v="0"/>
    <n v="7.05"/>
    <n v="3"/>
    <s v="Southampton"/>
    <s v="No"/>
    <s v="Third Class"/>
    <s v="Young"/>
    <x v="0"/>
  </r>
  <r>
    <n v="133"/>
    <n v="0"/>
    <n v="3"/>
    <n v="47"/>
    <n v="1"/>
    <n v="0"/>
    <n v="14.5"/>
    <n v="3"/>
    <s v="Southampton"/>
    <s v="No"/>
    <s v="Third Class"/>
    <s v="Seniors"/>
    <x v="1"/>
  </r>
  <r>
    <n v="134"/>
    <n v="1"/>
    <n v="2"/>
    <n v="29"/>
    <n v="1"/>
    <n v="0"/>
    <n v="26"/>
    <n v="3"/>
    <s v="Southampton"/>
    <s v="Yes"/>
    <s v="Second Class"/>
    <s v="Young"/>
    <x v="1"/>
  </r>
  <r>
    <n v="135"/>
    <n v="0"/>
    <n v="2"/>
    <n v="25"/>
    <n v="0"/>
    <n v="0"/>
    <n v="13"/>
    <n v="3"/>
    <s v="Southampton"/>
    <s v="No"/>
    <s v="Second Class"/>
    <s v="Young"/>
    <x v="0"/>
  </r>
  <r>
    <n v="136"/>
    <n v="0"/>
    <n v="2"/>
    <n v="23"/>
    <n v="0"/>
    <n v="0"/>
    <n v="15.0458"/>
    <n v="1"/>
    <s v="Cherbourg"/>
    <s v="No"/>
    <s v="Second Class"/>
    <s v="Young"/>
    <x v="0"/>
  </r>
  <r>
    <n v="137"/>
    <n v="1"/>
    <n v="1"/>
    <n v="19"/>
    <n v="0"/>
    <n v="2"/>
    <n v="26.283300000000001"/>
    <n v="3"/>
    <s v="Southampton"/>
    <s v="Yes"/>
    <s v="First Class"/>
    <s v="Young"/>
    <x v="1"/>
  </r>
  <r>
    <n v="138"/>
    <n v="0"/>
    <n v="1"/>
    <n v="37"/>
    <n v="1"/>
    <n v="0"/>
    <n v="53.1"/>
    <n v="3"/>
    <s v="Southampton"/>
    <s v="No"/>
    <s v="First Class"/>
    <s v="Middle Aged"/>
    <x v="0"/>
  </r>
  <r>
    <n v="139"/>
    <n v="0"/>
    <n v="3"/>
    <n v="16"/>
    <n v="0"/>
    <n v="0"/>
    <n v="9.2166999999999994"/>
    <n v="3"/>
    <s v="Southampton"/>
    <s v="No"/>
    <s v="Third Class"/>
    <s v="Teenagers"/>
    <x v="0"/>
  </r>
  <r>
    <n v="140"/>
    <n v="0"/>
    <n v="1"/>
    <n v="24"/>
    <n v="0"/>
    <n v="0"/>
    <n v="79.2"/>
    <n v="1"/>
    <s v="Cherbourg"/>
    <s v="No"/>
    <s v="First Class"/>
    <s v="Young"/>
    <x v="0"/>
  </r>
  <r>
    <n v="141"/>
    <n v="0"/>
    <n v="3"/>
    <n v="60"/>
    <n v="0"/>
    <n v="2"/>
    <n v="15.245799999999999"/>
    <n v="1"/>
    <s v="Cherbourg"/>
    <s v="No"/>
    <s v="Third Class"/>
    <s v="Old Age"/>
    <x v="1"/>
  </r>
  <r>
    <n v="142"/>
    <n v="1"/>
    <n v="3"/>
    <n v="22"/>
    <n v="0"/>
    <n v="0"/>
    <n v="7.75"/>
    <n v="3"/>
    <s v="Southampton"/>
    <s v="Yes"/>
    <s v="Third Class"/>
    <s v="Young"/>
    <x v="1"/>
  </r>
  <r>
    <n v="143"/>
    <n v="1"/>
    <n v="3"/>
    <n v="24"/>
    <n v="1"/>
    <n v="0"/>
    <n v="15.85"/>
    <n v="3"/>
    <s v="Southampton"/>
    <s v="Yes"/>
    <s v="Third Class"/>
    <s v="Young"/>
    <x v="1"/>
  </r>
  <r>
    <n v="144"/>
    <n v="0"/>
    <n v="3"/>
    <n v="19"/>
    <n v="0"/>
    <n v="0"/>
    <n v="6.75"/>
    <n v="2"/>
    <s v="Queenstown"/>
    <s v="No"/>
    <s v="Third Class"/>
    <s v="Young"/>
    <x v="0"/>
  </r>
  <r>
    <n v="145"/>
    <n v="0"/>
    <n v="2"/>
    <n v="18"/>
    <n v="0"/>
    <n v="0"/>
    <n v="11.5"/>
    <n v="3"/>
    <s v="Southampton"/>
    <s v="No"/>
    <s v="Second Class"/>
    <s v="Young"/>
    <x v="0"/>
  </r>
  <r>
    <n v="146"/>
    <n v="0"/>
    <n v="2"/>
    <n v="19"/>
    <n v="1"/>
    <n v="1"/>
    <n v="36.75"/>
    <n v="3"/>
    <s v="Southampton"/>
    <s v="No"/>
    <s v="Second Class"/>
    <s v="Young"/>
    <x v="0"/>
  </r>
  <r>
    <n v="147"/>
    <n v="1"/>
    <n v="3"/>
    <n v="27"/>
    <n v="0"/>
    <n v="0"/>
    <n v="7.7957999999999998"/>
    <n v="3"/>
    <s v="Southampton"/>
    <s v="Yes"/>
    <s v="Third Class"/>
    <s v="Young"/>
    <x v="0"/>
  </r>
  <r>
    <n v="148"/>
    <n v="0"/>
    <n v="3"/>
    <n v="9"/>
    <n v="2"/>
    <n v="2"/>
    <n v="34.375"/>
    <n v="3"/>
    <s v="Southampton"/>
    <s v="No"/>
    <s v="Third Class"/>
    <s v="Children"/>
    <x v="1"/>
  </r>
  <r>
    <n v="149"/>
    <n v="0"/>
    <n v="2"/>
    <n v="36.5"/>
    <n v="0"/>
    <n v="2"/>
    <n v="26"/>
    <n v="3"/>
    <s v="Southampton"/>
    <s v="No"/>
    <s v="Second Class"/>
    <s v="Middle Aged"/>
    <x v="0"/>
  </r>
  <r>
    <n v="150"/>
    <n v="0"/>
    <n v="2"/>
    <n v="42"/>
    <n v="0"/>
    <n v="0"/>
    <n v="13"/>
    <n v="3"/>
    <s v="Southampton"/>
    <s v="No"/>
    <s v="Second Class"/>
    <s v="Middle Aged"/>
    <x v="0"/>
  </r>
  <r>
    <n v="151"/>
    <n v="0"/>
    <n v="2"/>
    <n v="51"/>
    <n v="0"/>
    <n v="0"/>
    <n v="12.525"/>
    <n v="3"/>
    <s v="Southampton"/>
    <s v="No"/>
    <s v="Second Class"/>
    <s v="Seniors"/>
    <x v="0"/>
  </r>
  <r>
    <n v="152"/>
    <n v="1"/>
    <n v="1"/>
    <n v="22"/>
    <n v="1"/>
    <n v="0"/>
    <n v="66.599999999999994"/>
    <n v="3"/>
    <s v="Southampton"/>
    <s v="Yes"/>
    <s v="First Class"/>
    <s v="Young"/>
    <x v="1"/>
  </r>
  <r>
    <n v="153"/>
    <n v="0"/>
    <n v="3"/>
    <n v="55.5"/>
    <n v="0"/>
    <n v="0"/>
    <n v="8.0500000000000007"/>
    <n v="3"/>
    <s v="Southampton"/>
    <s v="No"/>
    <s v="Third Class"/>
    <s v="Seniors"/>
    <x v="0"/>
  </r>
  <r>
    <n v="154"/>
    <n v="0"/>
    <n v="3"/>
    <n v="40.5"/>
    <n v="0"/>
    <n v="2"/>
    <n v="14.5"/>
    <n v="3"/>
    <s v="Southampton"/>
    <s v="No"/>
    <s v="Third Class"/>
    <s v="Middle Aged"/>
    <x v="0"/>
  </r>
  <r>
    <n v="155"/>
    <n v="0"/>
    <n v="3"/>
    <n v="60"/>
    <n v="0"/>
    <n v="0"/>
    <n v="7.3125"/>
    <n v="3"/>
    <s v="Southampton"/>
    <s v="No"/>
    <s v="Third Class"/>
    <s v="Old Age"/>
    <x v="0"/>
  </r>
  <r>
    <n v="156"/>
    <n v="0"/>
    <n v="1"/>
    <n v="51"/>
    <n v="0"/>
    <n v="1"/>
    <n v="61.379199999999997"/>
    <n v="1"/>
    <s v="Cherbourg"/>
    <s v="No"/>
    <s v="First Class"/>
    <s v="Seniors"/>
    <x v="0"/>
  </r>
  <r>
    <n v="157"/>
    <n v="1"/>
    <n v="3"/>
    <n v="16"/>
    <n v="0"/>
    <n v="0"/>
    <n v="7.7332999999999998"/>
    <n v="2"/>
    <s v="Queenstown"/>
    <s v="Yes"/>
    <s v="Third Class"/>
    <s v="Teenagers"/>
    <x v="1"/>
  </r>
  <r>
    <n v="158"/>
    <n v="0"/>
    <n v="3"/>
    <n v="30"/>
    <n v="0"/>
    <n v="0"/>
    <n v="8.0500000000000007"/>
    <n v="3"/>
    <s v="Southampton"/>
    <s v="No"/>
    <s v="Third Class"/>
    <s v="Middle Aged"/>
    <x v="0"/>
  </r>
  <r>
    <n v="159"/>
    <n v="0"/>
    <n v="3"/>
    <n v="60"/>
    <n v="0"/>
    <n v="0"/>
    <n v="8.6624999999999996"/>
    <n v="3"/>
    <s v="Southampton"/>
    <s v="No"/>
    <s v="Third Class"/>
    <s v="Old Age"/>
    <x v="0"/>
  </r>
  <r>
    <n v="160"/>
    <n v="0"/>
    <n v="3"/>
    <n v="60"/>
    <n v="8"/>
    <n v="2"/>
    <n v="69.55"/>
    <n v="3"/>
    <s v="Southampton"/>
    <s v="No"/>
    <s v="Third Class"/>
    <s v="Old Age"/>
    <x v="0"/>
  </r>
  <r>
    <n v="161"/>
    <n v="0"/>
    <n v="3"/>
    <n v="44"/>
    <n v="0"/>
    <n v="1"/>
    <n v="16.100000000000001"/>
    <n v="3"/>
    <s v="Southampton"/>
    <s v="No"/>
    <s v="Third Class"/>
    <s v="Middle Aged"/>
    <x v="0"/>
  </r>
  <r>
    <n v="162"/>
    <n v="1"/>
    <n v="2"/>
    <n v="40"/>
    <n v="0"/>
    <n v="0"/>
    <n v="15.75"/>
    <n v="3"/>
    <s v="Southampton"/>
    <s v="Yes"/>
    <s v="Second Class"/>
    <s v="Middle Aged"/>
    <x v="1"/>
  </r>
  <r>
    <n v="163"/>
    <n v="0"/>
    <n v="3"/>
    <n v="26"/>
    <n v="0"/>
    <n v="0"/>
    <n v="7.7750000000000004"/>
    <n v="3"/>
    <s v="Southampton"/>
    <s v="No"/>
    <s v="Third Class"/>
    <s v="Young"/>
    <x v="0"/>
  </r>
  <r>
    <n v="164"/>
    <n v="0"/>
    <n v="3"/>
    <n v="17"/>
    <n v="0"/>
    <n v="0"/>
    <n v="8.6624999999999996"/>
    <n v="3"/>
    <s v="Southampton"/>
    <s v="No"/>
    <s v="Third Class"/>
    <s v="Teenagers"/>
    <x v="0"/>
  </r>
  <r>
    <n v="165"/>
    <n v="0"/>
    <n v="3"/>
    <n v="1"/>
    <n v="4"/>
    <n v="1"/>
    <n v="39.6875"/>
    <n v="3"/>
    <s v="Southampton"/>
    <s v="No"/>
    <s v="Third Class"/>
    <s v="Children"/>
    <x v="0"/>
  </r>
  <r>
    <n v="166"/>
    <n v="1"/>
    <n v="3"/>
    <n v="9"/>
    <n v="0"/>
    <n v="2"/>
    <n v="20.524999999999999"/>
    <n v="3"/>
    <s v="Southampton"/>
    <s v="Yes"/>
    <s v="Third Class"/>
    <s v="Children"/>
    <x v="0"/>
  </r>
  <r>
    <n v="167"/>
    <n v="1"/>
    <n v="1"/>
    <n v="60"/>
    <n v="0"/>
    <n v="1"/>
    <n v="55"/>
    <n v="3"/>
    <s v="Southampton"/>
    <s v="Yes"/>
    <s v="First Class"/>
    <s v="Old Age"/>
    <x v="1"/>
  </r>
  <r>
    <n v="168"/>
    <n v="0"/>
    <n v="3"/>
    <n v="45"/>
    <n v="1"/>
    <n v="4"/>
    <n v="27.9"/>
    <n v="3"/>
    <s v="Southampton"/>
    <s v="No"/>
    <s v="Third Class"/>
    <s v="Seniors"/>
    <x v="1"/>
  </r>
  <r>
    <n v="169"/>
    <n v="0"/>
    <n v="1"/>
    <n v="60"/>
    <n v="0"/>
    <n v="0"/>
    <n v="25.925000000000001"/>
    <n v="3"/>
    <s v="Southampton"/>
    <s v="No"/>
    <s v="First Class"/>
    <s v="Old Age"/>
    <x v="0"/>
  </r>
  <r>
    <n v="170"/>
    <n v="0"/>
    <n v="3"/>
    <n v="28"/>
    <n v="0"/>
    <n v="0"/>
    <n v="56.495800000000003"/>
    <n v="3"/>
    <s v="Southampton"/>
    <s v="No"/>
    <s v="Third Class"/>
    <s v="Young"/>
    <x v="0"/>
  </r>
  <r>
    <n v="171"/>
    <n v="0"/>
    <n v="1"/>
    <n v="61"/>
    <n v="0"/>
    <n v="0"/>
    <n v="33.5"/>
    <n v="3"/>
    <s v="Southampton"/>
    <s v="No"/>
    <s v="First Class"/>
    <s v="Old Age"/>
    <x v="0"/>
  </r>
  <r>
    <n v="172"/>
    <n v="0"/>
    <n v="3"/>
    <n v="4"/>
    <n v="4"/>
    <n v="1"/>
    <n v="29.125"/>
    <n v="2"/>
    <s v="Queenstown"/>
    <s v="No"/>
    <s v="Third Class"/>
    <s v="Children"/>
    <x v="0"/>
  </r>
  <r>
    <n v="173"/>
    <n v="1"/>
    <n v="3"/>
    <n v="1"/>
    <n v="1"/>
    <n v="1"/>
    <n v="11.1333"/>
    <n v="3"/>
    <s v="Southampton"/>
    <s v="Yes"/>
    <s v="Third Class"/>
    <s v="Children"/>
    <x v="1"/>
  </r>
  <r>
    <n v="174"/>
    <n v="0"/>
    <n v="3"/>
    <n v="21"/>
    <n v="0"/>
    <n v="0"/>
    <n v="7.9249999999999998"/>
    <n v="3"/>
    <s v="Southampton"/>
    <s v="No"/>
    <s v="Third Class"/>
    <s v="Young"/>
    <x v="0"/>
  </r>
  <r>
    <n v="175"/>
    <n v="0"/>
    <n v="1"/>
    <n v="56"/>
    <n v="0"/>
    <n v="0"/>
    <n v="30.695799999999998"/>
    <n v="1"/>
    <s v="Cherbourg"/>
    <s v="No"/>
    <s v="First Class"/>
    <s v="Seniors"/>
    <x v="0"/>
  </r>
  <r>
    <n v="176"/>
    <n v="0"/>
    <n v="3"/>
    <n v="18"/>
    <n v="1"/>
    <n v="1"/>
    <n v="7.8541999999999996"/>
    <n v="3"/>
    <s v="Southampton"/>
    <s v="No"/>
    <s v="Third Class"/>
    <s v="Young"/>
    <x v="0"/>
  </r>
  <r>
    <n v="177"/>
    <n v="0"/>
    <n v="3"/>
    <n v="60"/>
    <n v="3"/>
    <n v="1"/>
    <n v="25.466699999999999"/>
    <n v="3"/>
    <s v="Southampton"/>
    <s v="No"/>
    <s v="Third Class"/>
    <s v="Old Age"/>
    <x v="0"/>
  </r>
  <r>
    <n v="178"/>
    <n v="0"/>
    <n v="1"/>
    <n v="50"/>
    <n v="0"/>
    <n v="0"/>
    <n v="28.712499999999999"/>
    <n v="1"/>
    <s v="Cherbourg"/>
    <s v="No"/>
    <s v="First Class"/>
    <s v="Seniors"/>
    <x v="1"/>
  </r>
  <r>
    <n v="179"/>
    <n v="0"/>
    <n v="2"/>
    <n v="30"/>
    <n v="0"/>
    <n v="0"/>
    <n v="13"/>
    <n v="3"/>
    <s v="Southampton"/>
    <s v="No"/>
    <s v="Second Class"/>
    <s v="Middle Aged"/>
    <x v="0"/>
  </r>
  <r>
    <n v="180"/>
    <n v="0"/>
    <n v="3"/>
    <n v="36"/>
    <n v="0"/>
    <n v="0"/>
    <n v="0"/>
    <n v="3"/>
    <s v="Southampton"/>
    <s v="No"/>
    <s v="Third Class"/>
    <s v="Middle Aged"/>
    <x v="0"/>
  </r>
  <r>
    <n v="181"/>
    <n v="0"/>
    <n v="3"/>
    <n v="60"/>
    <n v="8"/>
    <n v="2"/>
    <n v="69.55"/>
    <n v="3"/>
    <s v="Southampton"/>
    <s v="No"/>
    <s v="Third Class"/>
    <s v="Old Age"/>
    <x v="1"/>
  </r>
  <r>
    <n v="182"/>
    <n v="0"/>
    <n v="2"/>
    <n v="60"/>
    <n v="0"/>
    <n v="0"/>
    <n v="15.05"/>
    <n v="1"/>
    <s v="Cherbourg"/>
    <s v="No"/>
    <s v="Second Class"/>
    <s v="Old Age"/>
    <x v="0"/>
  </r>
  <r>
    <n v="183"/>
    <n v="0"/>
    <n v="3"/>
    <n v="9"/>
    <n v="4"/>
    <n v="2"/>
    <n v="31.387499999999999"/>
    <n v="3"/>
    <s v="Southampton"/>
    <s v="No"/>
    <s v="Third Class"/>
    <s v="Children"/>
    <x v="0"/>
  </r>
  <r>
    <n v="184"/>
    <n v="1"/>
    <n v="2"/>
    <n v="1"/>
    <n v="2"/>
    <n v="1"/>
    <n v="39"/>
    <n v="3"/>
    <s v="Southampton"/>
    <s v="Yes"/>
    <s v="Second Class"/>
    <s v="Children"/>
    <x v="0"/>
  </r>
  <r>
    <n v="185"/>
    <n v="1"/>
    <n v="3"/>
    <n v="4"/>
    <n v="0"/>
    <n v="2"/>
    <n v="22.024999999999999"/>
    <n v="3"/>
    <s v="Southampton"/>
    <s v="Yes"/>
    <s v="Third Class"/>
    <s v="Children"/>
    <x v="1"/>
  </r>
  <r>
    <n v="186"/>
    <n v="0"/>
    <n v="1"/>
    <n v="60"/>
    <n v="0"/>
    <n v="0"/>
    <n v="50"/>
    <n v="3"/>
    <s v="Southampton"/>
    <s v="No"/>
    <s v="First Class"/>
    <s v="Old Age"/>
    <x v="0"/>
  </r>
  <r>
    <n v="187"/>
    <n v="1"/>
    <n v="3"/>
    <n v="60"/>
    <n v="1"/>
    <n v="0"/>
    <n v="15.5"/>
    <n v="2"/>
    <s v="Queenstown"/>
    <s v="Yes"/>
    <s v="Third Class"/>
    <s v="Old Age"/>
    <x v="1"/>
  </r>
  <r>
    <n v="188"/>
    <n v="1"/>
    <n v="1"/>
    <n v="45"/>
    <n v="0"/>
    <n v="0"/>
    <n v="26.55"/>
    <n v="3"/>
    <s v="Southampton"/>
    <s v="Yes"/>
    <s v="First Class"/>
    <s v="Seniors"/>
    <x v="0"/>
  </r>
  <r>
    <n v="189"/>
    <n v="0"/>
    <n v="3"/>
    <n v="40"/>
    <n v="1"/>
    <n v="1"/>
    <n v="15.5"/>
    <n v="2"/>
    <s v="Queenstown"/>
    <s v="No"/>
    <s v="Third Class"/>
    <s v="Middle Aged"/>
    <x v="0"/>
  </r>
  <r>
    <n v="190"/>
    <n v="0"/>
    <n v="3"/>
    <n v="36"/>
    <n v="0"/>
    <n v="0"/>
    <n v="7.8958000000000004"/>
    <n v="3"/>
    <s v="Southampton"/>
    <s v="No"/>
    <s v="Third Class"/>
    <s v="Middle Aged"/>
    <x v="0"/>
  </r>
  <r>
    <n v="191"/>
    <n v="1"/>
    <n v="2"/>
    <n v="32"/>
    <n v="0"/>
    <n v="0"/>
    <n v="13"/>
    <n v="3"/>
    <s v="Southampton"/>
    <s v="Yes"/>
    <s v="Second Class"/>
    <s v="Middle Aged"/>
    <x v="1"/>
  </r>
  <r>
    <n v="192"/>
    <n v="0"/>
    <n v="2"/>
    <n v="19"/>
    <n v="0"/>
    <n v="0"/>
    <n v="13"/>
    <n v="3"/>
    <s v="Southampton"/>
    <s v="No"/>
    <s v="Second Class"/>
    <s v="Young"/>
    <x v="0"/>
  </r>
  <r>
    <n v="193"/>
    <n v="1"/>
    <n v="3"/>
    <n v="19"/>
    <n v="1"/>
    <n v="0"/>
    <n v="7.8541999999999996"/>
    <n v="3"/>
    <s v="Southampton"/>
    <s v="Yes"/>
    <s v="Third Class"/>
    <s v="Young"/>
    <x v="1"/>
  </r>
  <r>
    <n v="194"/>
    <n v="1"/>
    <n v="2"/>
    <n v="3"/>
    <n v="1"/>
    <n v="1"/>
    <n v="26"/>
    <n v="3"/>
    <s v="Southampton"/>
    <s v="Yes"/>
    <s v="Second Class"/>
    <s v="Children"/>
    <x v="0"/>
  </r>
  <r>
    <n v="195"/>
    <n v="1"/>
    <n v="1"/>
    <n v="44"/>
    <n v="0"/>
    <n v="0"/>
    <n v="27.720800000000001"/>
    <n v="1"/>
    <s v="Cherbourg"/>
    <s v="Yes"/>
    <s v="First Class"/>
    <s v="Middle Aged"/>
    <x v="1"/>
  </r>
  <r>
    <n v="196"/>
    <n v="1"/>
    <n v="1"/>
    <n v="58"/>
    <n v="0"/>
    <n v="0"/>
    <n v="146.52080000000001"/>
    <n v="1"/>
    <s v="Cherbourg"/>
    <s v="Yes"/>
    <s v="First Class"/>
    <s v="Seniors"/>
    <x v="1"/>
  </r>
  <r>
    <n v="197"/>
    <n v="0"/>
    <n v="3"/>
    <n v="60"/>
    <n v="0"/>
    <n v="0"/>
    <n v="7.75"/>
    <n v="2"/>
    <s v="Queenstown"/>
    <s v="No"/>
    <s v="Third Class"/>
    <s v="Old Age"/>
    <x v="0"/>
  </r>
  <r>
    <n v="198"/>
    <n v="0"/>
    <n v="3"/>
    <n v="42"/>
    <n v="0"/>
    <n v="1"/>
    <n v="8.4041999999999994"/>
    <n v="3"/>
    <s v="Southampton"/>
    <s v="No"/>
    <s v="Third Class"/>
    <s v="Middle Aged"/>
    <x v="0"/>
  </r>
  <r>
    <n v="199"/>
    <n v="1"/>
    <n v="3"/>
    <n v="60"/>
    <n v="0"/>
    <n v="0"/>
    <n v="7.75"/>
    <n v="2"/>
    <s v="Queenstown"/>
    <s v="Yes"/>
    <s v="Third Class"/>
    <s v="Old Age"/>
    <x v="1"/>
  </r>
  <r>
    <n v="200"/>
    <n v="0"/>
    <n v="2"/>
    <n v="24"/>
    <n v="0"/>
    <n v="0"/>
    <n v="13"/>
    <n v="3"/>
    <s v="Southampton"/>
    <s v="No"/>
    <s v="Second Class"/>
    <s v="Young"/>
    <x v="1"/>
  </r>
  <r>
    <n v="201"/>
    <n v="0"/>
    <n v="3"/>
    <n v="28"/>
    <n v="0"/>
    <n v="0"/>
    <n v="9.5"/>
    <n v="3"/>
    <s v="Southampton"/>
    <s v="No"/>
    <s v="Third Class"/>
    <s v="Young"/>
    <x v="0"/>
  </r>
  <r>
    <n v="202"/>
    <n v="0"/>
    <n v="3"/>
    <n v="60"/>
    <n v="8"/>
    <n v="2"/>
    <n v="69.55"/>
    <n v="3"/>
    <s v="Southampton"/>
    <s v="No"/>
    <s v="Third Class"/>
    <s v="Old Age"/>
    <x v="0"/>
  </r>
  <r>
    <n v="203"/>
    <n v="0"/>
    <n v="3"/>
    <n v="34"/>
    <n v="0"/>
    <n v="0"/>
    <n v="6.4958"/>
    <n v="3"/>
    <s v="Southampton"/>
    <s v="No"/>
    <s v="Third Class"/>
    <s v="Middle Aged"/>
    <x v="0"/>
  </r>
  <r>
    <n v="204"/>
    <n v="0"/>
    <n v="3"/>
    <n v="45.5"/>
    <n v="0"/>
    <n v="0"/>
    <n v="7.2249999999999996"/>
    <n v="1"/>
    <s v="Cherbourg"/>
    <s v="No"/>
    <s v="Third Class"/>
    <s v="Seniors"/>
    <x v="0"/>
  </r>
  <r>
    <n v="205"/>
    <n v="1"/>
    <n v="3"/>
    <n v="18"/>
    <n v="0"/>
    <n v="0"/>
    <n v="8.0500000000000007"/>
    <n v="3"/>
    <s v="Southampton"/>
    <s v="Yes"/>
    <s v="Third Class"/>
    <s v="Young"/>
    <x v="0"/>
  </r>
  <r>
    <n v="206"/>
    <n v="0"/>
    <n v="3"/>
    <n v="2"/>
    <n v="0"/>
    <n v="1"/>
    <n v="10.4625"/>
    <n v="3"/>
    <s v="Southampton"/>
    <s v="No"/>
    <s v="Third Class"/>
    <s v="Children"/>
    <x v="1"/>
  </r>
  <r>
    <n v="207"/>
    <n v="0"/>
    <n v="3"/>
    <n v="32"/>
    <n v="1"/>
    <n v="0"/>
    <n v="15.85"/>
    <n v="3"/>
    <s v="Southampton"/>
    <s v="No"/>
    <s v="Third Class"/>
    <s v="Middle Aged"/>
    <x v="0"/>
  </r>
  <r>
    <n v="208"/>
    <n v="1"/>
    <n v="3"/>
    <n v="26"/>
    <n v="0"/>
    <n v="0"/>
    <n v="18.787500000000001"/>
    <n v="1"/>
    <s v="Cherbourg"/>
    <s v="Yes"/>
    <s v="Third Class"/>
    <s v="Young"/>
    <x v="0"/>
  </r>
  <r>
    <n v="209"/>
    <n v="1"/>
    <n v="3"/>
    <n v="16"/>
    <n v="0"/>
    <n v="0"/>
    <n v="7.75"/>
    <n v="2"/>
    <s v="Queenstown"/>
    <s v="Yes"/>
    <s v="Third Class"/>
    <s v="Teenagers"/>
    <x v="1"/>
  </r>
  <r>
    <n v="210"/>
    <n v="1"/>
    <n v="1"/>
    <n v="40"/>
    <n v="0"/>
    <n v="0"/>
    <n v="31"/>
    <n v="1"/>
    <s v="Cherbourg"/>
    <s v="Yes"/>
    <s v="First Class"/>
    <s v="Middle Aged"/>
    <x v="0"/>
  </r>
  <r>
    <n v="211"/>
    <n v="0"/>
    <n v="3"/>
    <n v="24"/>
    <n v="0"/>
    <n v="0"/>
    <n v="7.05"/>
    <n v="3"/>
    <s v="Southampton"/>
    <s v="No"/>
    <s v="Third Class"/>
    <s v="Young"/>
    <x v="0"/>
  </r>
  <r>
    <n v="212"/>
    <n v="1"/>
    <n v="2"/>
    <n v="35"/>
    <n v="0"/>
    <n v="0"/>
    <n v="21"/>
    <n v="3"/>
    <s v="Southampton"/>
    <s v="Yes"/>
    <s v="Second Class"/>
    <s v="Middle Aged"/>
    <x v="1"/>
  </r>
  <r>
    <n v="213"/>
    <n v="0"/>
    <n v="3"/>
    <n v="22"/>
    <n v="0"/>
    <n v="0"/>
    <n v="7.25"/>
    <n v="3"/>
    <s v="Southampton"/>
    <s v="No"/>
    <s v="Third Class"/>
    <s v="Young"/>
    <x v="0"/>
  </r>
  <r>
    <n v="214"/>
    <n v="0"/>
    <n v="2"/>
    <n v="30"/>
    <n v="0"/>
    <n v="0"/>
    <n v="13"/>
    <n v="3"/>
    <s v="Southampton"/>
    <s v="No"/>
    <s v="Second Class"/>
    <s v="Middle Aged"/>
    <x v="0"/>
  </r>
  <r>
    <n v="215"/>
    <n v="0"/>
    <n v="3"/>
    <n v="60"/>
    <n v="1"/>
    <n v="0"/>
    <n v="7.75"/>
    <n v="2"/>
    <s v="Queenstown"/>
    <s v="No"/>
    <s v="Third Class"/>
    <s v="Old Age"/>
    <x v="0"/>
  </r>
  <r>
    <n v="216"/>
    <n v="1"/>
    <n v="1"/>
    <n v="31"/>
    <n v="1"/>
    <n v="0"/>
    <n v="113.27500000000001"/>
    <n v="1"/>
    <s v="Cherbourg"/>
    <s v="Yes"/>
    <s v="First Class"/>
    <s v="Middle Aged"/>
    <x v="1"/>
  </r>
  <r>
    <n v="217"/>
    <n v="1"/>
    <n v="3"/>
    <n v="27"/>
    <n v="0"/>
    <n v="0"/>
    <n v="7.9249999999999998"/>
    <n v="3"/>
    <s v="Southampton"/>
    <s v="Yes"/>
    <s v="Third Class"/>
    <s v="Young"/>
    <x v="1"/>
  </r>
  <r>
    <n v="218"/>
    <n v="0"/>
    <n v="2"/>
    <n v="42"/>
    <n v="1"/>
    <n v="0"/>
    <n v="27"/>
    <n v="3"/>
    <s v="Southampton"/>
    <s v="No"/>
    <s v="Second Class"/>
    <s v="Middle Aged"/>
    <x v="0"/>
  </r>
  <r>
    <n v="219"/>
    <n v="1"/>
    <n v="1"/>
    <n v="32"/>
    <n v="0"/>
    <n v="0"/>
    <n v="76.291700000000006"/>
    <n v="1"/>
    <s v="Cherbourg"/>
    <s v="Yes"/>
    <s v="First Class"/>
    <s v="Middle Aged"/>
    <x v="1"/>
  </r>
  <r>
    <n v="220"/>
    <n v="0"/>
    <n v="2"/>
    <n v="30"/>
    <n v="0"/>
    <n v="0"/>
    <n v="10.5"/>
    <n v="3"/>
    <s v="Southampton"/>
    <s v="No"/>
    <s v="Second Class"/>
    <s v="Middle Aged"/>
    <x v="0"/>
  </r>
  <r>
    <n v="221"/>
    <n v="1"/>
    <n v="3"/>
    <n v="16"/>
    <n v="0"/>
    <n v="0"/>
    <n v="8.0500000000000007"/>
    <n v="3"/>
    <s v="Southampton"/>
    <s v="Yes"/>
    <s v="Third Class"/>
    <s v="Teenagers"/>
    <x v="0"/>
  </r>
  <r>
    <n v="222"/>
    <n v="0"/>
    <n v="2"/>
    <n v="27"/>
    <n v="0"/>
    <n v="0"/>
    <n v="13"/>
    <n v="3"/>
    <s v="Southampton"/>
    <s v="No"/>
    <s v="Second Class"/>
    <s v="Young"/>
    <x v="0"/>
  </r>
  <r>
    <n v="223"/>
    <n v="0"/>
    <n v="3"/>
    <n v="51"/>
    <n v="0"/>
    <n v="0"/>
    <n v="8.0500000000000007"/>
    <n v="3"/>
    <s v="Southampton"/>
    <s v="No"/>
    <s v="Third Class"/>
    <s v="Seniors"/>
    <x v="0"/>
  </r>
  <r>
    <n v="224"/>
    <n v="0"/>
    <n v="3"/>
    <n v="60"/>
    <n v="0"/>
    <n v="0"/>
    <n v="7.8958000000000004"/>
    <n v="3"/>
    <s v="Southampton"/>
    <s v="No"/>
    <s v="Third Class"/>
    <s v="Old Age"/>
    <x v="0"/>
  </r>
  <r>
    <n v="225"/>
    <n v="1"/>
    <n v="1"/>
    <n v="38"/>
    <n v="1"/>
    <n v="0"/>
    <n v="90"/>
    <n v="3"/>
    <s v="Southampton"/>
    <s v="Yes"/>
    <s v="First Class"/>
    <s v="Middle Aged"/>
    <x v="0"/>
  </r>
  <r>
    <n v="226"/>
    <n v="0"/>
    <n v="3"/>
    <n v="22"/>
    <n v="0"/>
    <n v="0"/>
    <n v="9.35"/>
    <n v="3"/>
    <s v="Southampton"/>
    <s v="No"/>
    <s v="Third Class"/>
    <s v="Young"/>
    <x v="0"/>
  </r>
  <r>
    <n v="227"/>
    <n v="1"/>
    <n v="2"/>
    <n v="19"/>
    <n v="0"/>
    <n v="0"/>
    <n v="10.5"/>
    <n v="3"/>
    <s v="Southampton"/>
    <s v="Yes"/>
    <s v="Second Class"/>
    <s v="Young"/>
    <x v="0"/>
  </r>
  <r>
    <n v="228"/>
    <n v="0"/>
    <n v="3"/>
    <n v="20.5"/>
    <n v="0"/>
    <n v="0"/>
    <n v="7.25"/>
    <n v="3"/>
    <s v="Southampton"/>
    <s v="No"/>
    <s v="Third Class"/>
    <s v="Young"/>
    <x v="0"/>
  </r>
  <r>
    <n v="229"/>
    <n v="0"/>
    <n v="2"/>
    <n v="18"/>
    <n v="0"/>
    <n v="0"/>
    <n v="13"/>
    <n v="3"/>
    <s v="Southampton"/>
    <s v="No"/>
    <s v="Second Class"/>
    <s v="Young"/>
    <x v="0"/>
  </r>
  <r>
    <n v="230"/>
    <n v="0"/>
    <n v="3"/>
    <n v="60"/>
    <n v="3"/>
    <n v="1"/>
    <n v="25.466699999999999"/>
    <n v="3"/>
    <s v="Southampton"/>
    <s v="No"/>
    <s v="Third Class"/>
    <s v="Old Age"/>
    <x v="1"/>
  </r>
  <r>
    <n v="231"/>
    <n v="1"/>
    <n v="1"/>
    <n v="35"/>
    <n v="1"/>
    <n v="0"/>
    <n v="83.474999999999994"/>
    <n v="3"/>
    <s v="Southampton"/>
    <s v="Yes"/>
    <s v="First Class"/>
    <s v="Middle Aged"/>
    <x v="1"/>
  </r>
  <r>
    <n v="232"/>
    <n v="0"/>
    <n v="3"/>
    <n v="29"/>
    <n v="0"/>
    <n v="0"/>
    <n v="7.7750000000000004"/>
    <n v="3"/>
    <s v="Southampton"/>
    <s v="No"/>
    <s v="Third Class"/>
    <s v="Young"/>
    <x v="0"/>
  </r>
  <r>
    <n v="233"/>
    <n v="0"/>
    <n v="2"/>
    <n v="59"/>
    <n v="0"/>
    <n v="0"/>
    <n v="13.5"/>
    <n v="3"/>
    <s v="Southampton"/>
    <s v="No"/>
    <s v="Second Class"/>
    <s v="Seniors"/>
    <x v="0"/>
  </r>
  <r>
    <n v="234"/>
    <n v="1"/>
    <n v="3"/>
    <n v="5"/>
    <n v="4"/>
    <n v="2"/>
    <n v="31.387499999999999"/>
    <n v="3"/>
    <s v="Southampton"/>
    <s v="Yes"/>
    <s v="Third Class"/>
    <s v="Children"/>
    <x v="1"/>
  </r>
  <r>
    <n v="235"/>
    <n v="0"/>
    <n v="2"/>
    <n v="24"/>
    <n v="0"/>
    <n v="0"/>
    <n v="10.5"/>
    <n v="3"/>
    <s v="Southampton"/>
    <s v="No"/>
    <s v="Second Class"/>
    <s v="Young"/>
    <x v="0"/>
  </r>
  <r>
    <n v="236"/>
    <n v="0"/>
    <n v="3"/>
    <n v="60"/>
    <n v="0"/>
    <n v="0"/>
    <n v="7.55"/>
    <n v="3"/>
    <s v="Southampton"/>
    <s v="No"/>
    <s v="Third Class"/>
    <s v="Old Age"/>
    <x v="1"/>
  </r>
  <r>
    <n v="237"/>
    <n v="0"/>
    <n v="2"/>
    <n v="44"/>
    <n v="1"/>
    <n v="0"/>
    <n v="26"/>
    <n v="3"/>
    <s v="Southampton"/>
    <s v="No"/>
    <s v="Second Class"/>
    <s v="Middle Aged"/>
    <x v="0"/>
  </r>
  <r>
    <n v="238"/>
    <n v="1"/>
    <n v="2"/>
    <n v="8"/>
    <n v="0"/>
    <n v="2"/>
    <n v="26.25"/>
    <n v="3"/>
    <s v="Southampton"/>
    <s v="Yes"/>
    <s v="Second Class"/>
    <s v="Children"/>
    <x v="1"/>
  </r>
  <r>
    <n v="239"/>
    <n v="0"/>
    <n v="2"/>
    <n v="19"/>
    <n v="0"/>
    <n v="0"/>
    <n v="10.5"/>
    <n v="3"/>
    <s v="Southampton"/>
    <s v="No"/>
    <s v="Second Class"/>
    <s v="Young"/>
    <x v="0"/>
  </r>
  <r>
    <n v="240"/>
    <n v="0"/>
    <n v="2"/>
    <n v="33"/>
    <n v="0"/>
    <n v="0"/>
    <n v="12.275"/>
    <n v="3"/>
    <s v="Southampton"/>
    <s v="No"/>
    <s v="Second Class"/>
    <s v="Middle Aged"/>
    <x v="0"/>
  </r>
  <r>
    <n v="241"/>
    <n v="0"/>
    <n v="3"/>
    <n v="60"/>
    <n v="1"/>
    <n v="0"/>
    <n v="14.4542"/>
    <n v="1"/>
    <s v="Cherbourg"/>
    <s v="No"/>
    <s v="Third Class"/>
    <s v="Old Age"/>
    <x v="1"/>
  </r>
  <r>
    <n v="242"/>
    <n v="1"/>
    <n v="3"/>
    <n v="60"/>
    <n v="1"/>
    <n v="0"/>
    <n v="15.5"/>
    <n v="2"/>
    <s v="Queenstown"/>
    <s v="Yes"/>
    <s v="Third Class"/>
    <s v="Old Age"/>
    <x v="1"/>
  </r>
  <r>
    <n v="243"/>
    <n v="0"/>
    <n v="2"/>
    <n v="29"/>
    <n v="0"/>
    <n v="0"/>
    <n v="10.5"/>
    <n v="3"/>
    <s v="Southampton"/>
    <s v="No"/>
    <s v="Second Class"/>
    <s v="Young"/>
    <x v="0"/>
  </r>
  <r>
    <n v="244"/>
    <n v="0"/>
    <n v="3"/>
    <n v="22"/>
    <n v="0"/>
    <n v="0"/>
    <n v="7.125"/>
    <n v="3"/>
    <s v="Southampton"/>
    <s v="No"/>
    <s v="Third Class"/>
    <s v="Young"/>
    <x v="0"/>
  </r>
  <r>
    <n v="245"/>
    <n v="0"/>
    <n v="3"/>
    <n v="30"/>
    <n v="0"/>
    <n v="0"/>
    <n v="7.2249999999999996"/>
    <n v="1"/>
    <s v="Cherbourg"/>
    <s v="No"/>
    <s v="Third Class"/>
    <s v="Middle Aged"/>
    <x v="0"/>
  </r>
  <r>
    <n v="246"/>
    <n v="0"/>
    <n v="1"/>
    <n v="44"/>
    <n v="2"/>
    <n v="0"/>
    <n v="90"/>
    <n v="2"/>
    <s v="Queenstown"/>
    <s v="No"/>
    <s v="First Class"/>
    <s v="Middle Aged"/>
    <x v="0"/>
  </r>
  <r>
    <n v="247"/>
    <n v="0"/>
    <n v="3"/>
    <n v="25"/>
    <n v="0"/>
    <n v="0"/>
    <n v="7.7750000000000004"/>
    <n v="3"/>
    <s v="Southampton"/>
    <s v="No"/>
    <s v="Third Class"/>
    <s v="Young"/>
    <x v="1"/>
  </r>
  <r>
    <n v="248"/>
    <n v="1"/>
    <n v="2"/>
    <n v="24"/>
    <n v="0"/>
    <n v="2"/>
    <n v="14.5"/>
    <n v="3"/>
    <s v="Southampton"/>
    <s v="Yes"/>
    <s v="Second Class"/>
    <s v="Young"/>
    <x v="1"/>
  </r>
  <r>
    <n v="249"/>
    <n v="1"/>
    <n v="1"/>
    <n v="37"/>
    <n v="1"/>
    <n v="1"/>
    <n v="52.554200000000002"/>
    <n v="3"/>
    <s v="Southampton"/>
    <s v="Yes"/>
    <s v="First Class"/>
    <s v="Middle Aged"/>
    <x v="0"/>
  </r>
  <r>
    <n v="250"/>
    <n v="0"/>
    <n v="2"/>
    <n v="54"/>
    <n v="1"/>
    <n v="0"/>
    <n v="26"/>
    <n v="3"/>
    <s v="Southampton"/>
    <s v="No"/>
    <s v="Second Class"/>
    <s v="Seniors"/>
    <x v="0"/>
  </r>
  <r>
    <n v="251"/>
    <n v="0"/>
    <n v="3"/>
    <n v="60"/>
    <n v="0"/>
    <n v="0"/>
    <n v="7.25"/>
    <n v="3"/>
    <s v="Southampton"/>
    <s v="No"/>
    <s v="Third Class"/>
    <s v="Old Age"/>
    <x v="0"/>
  </r>
  <r>
    <n v="252"/>
    <n v="0"/>
    <n v="3"/>
    <n v="29"/>
    <n v="1"/>
    <n v="1"/>
    <n v="10.4625"/>
    <n v="3"/>
    <s v="Southampton"/>
    <s v="No"/>
    <s v="Third Class"/>
    <s v="Young"/>
    <x v="1"/>
  </r>
  <r>
    <n v="253"/>
    <n v="0"/>
    <n v="1"/>
    <n v="62"/>
    <n v="0"/>
    <n v="0"/>
    <n v="26.55"/>
    <n v="3"/>
    <s v="Southampton"/>
    <s v="No"/>
    <s v="First Class"/>
    <s v="Old Age"/>
    <x v="0"/>
  </r>
  <r>
    <n v="254"/>
    <n v="0"/>
    <n v="3"/>
    <n v="30"/>
    <n v="1"/>
    <n v="0"/>
    <n v="16.100000000000001"/>
    <n v="3"/>
    <s v="Southampton"/>
    <s v="No"/>
    <s v="Third Class"/>
    <s v="Middle Aged"/>
    <x v="0"/>
  </r>
  <r>
    <n v="255"/>
    <n v="0"/>
    <n v="3"/>
    <n v="41"/>
    <n v="0"/>
    <n v="2"/>
    <n v="20.212499999999999"/>
    <n v="3"/>
    <s v="Southampton"/>
    <s v="No"/>
    <s v="Third Class"/>
    <s v="Middle Aged"/>
    <x v="1"/>
  </r>
  <r>
    <n v="256"/>
    <n v="1"/>
    <n v="3"/>
    <n v="29"/>
    <n v="0"/>
    <n v="2"/>
    <n v="15.245799999999999"/>
    <n v="1"/>
    <s v="Cherbourg"/>
    <s v="Yes"/>
    <s v="Third Class"/>
    <s v="Young"/>
    <x v="1"/>
  </r>
  <r>
    <n v="257"/>
    <n v="1"/>
    <n v="1"/>
    <n v="60"/>
    <n v="0"/>
    <n v="0"/>
    <n v="79.2"/>
    <n v="1"/>
    <s v="Cherbourg"/>
    <s v="Yes"/>
    <s v="First Class"/>
    <s v="Old Age"/>
    <x v="1"/>
  </r>
  <r>
    <n v="258"/>
    <n v="1"/>
    <n v="1"/>
    <n v="30"/>
    <n v="0"/>
    <n v="0"/>
    <n v="86.5"/>
    <n v="3"/>
    <s v="Southampton"/>
    <s v="Yes"/>
    <s v="First Class"/>
    <s v="Middle Aged"/>
    <x v="1"/>
  </r>
  <r>
    <n v="259"/>
    <n v="1"/>
    <n v="1"/>
    <n v="35"/>
    <n v="0"/>
    <n v="0"/>
    <n v="512.32920000000001"/>
    <n v="1"/>
    <s v="Cherbourg"/>
    <s v="Yes"/>
    <s v="First Class"/>
    <s v="Middle Aged"/>
    <x v="1"/>
  </r>
  <r>
    <n v="260"/>
    <n v="1"/>
    <n v="2"/>
    <n v="50"/>
    <n v="0"/>
    <n v="1"/>
    <n v="26"/>
    <n v="3"/>
    <s v="Southampton"/>
    <s v="Yes"/>
    <s v="Second Class"/>
    <s v="Seniors"/>
    <x v="1"/>
  </r>
  <r>
    <n v="261"/>
    <n v="0"/>
    <n v="3"/>
    <n v="60"/>
    <n v="0"/>
    <n v="0"/>
    <n v="7.75"/>
    <n v="2"/>
    <s v="Queenstown"/>
    <s v="No"/>
    <s v="Third Class"/>
    <s v="Old Age"/>
    <x v="0"/>
  </r>
  <r>
    <n v="262"/>
    <n v="1"/>
    <n v="3"/>
    <n v="3"/>
    <n v="4"/>
    <n v="2"/>
    <n v="31.387499999999999"/>
    <n v="3"/>
    <s v="Southampton"/>
    <s v="Yes"/>
    <s v="Third Class"/>
    <s v="Children"/>
    <x v="0"/>
  </r>
  <r>
    <n v="263"/>
    <n v="0"/>
    <n v="1"/>
    <n v="52"/>
    <n v="1"/>
    <n v="1"/>
    <n v="79.650000000000006"/>
    <n v="3"/>
    <s v="Southampton"/>
    <s v="No"/>
    <s v="First Class"/>
    <s v="Seniors"/>
    <x v="0"/>
  </r>
  <r>
    <n v="264"/>
    <n v="0"/>
    <n v="1"/>
    <n v="40"/>
    <n v="0"/>
    <n v="0"/>
    <n v="0"/>
    <n v="3"/>
    <s v="Southampton"/>
    <s v="No"/>
    <s v="First Class"/>
    <s v="Middle Aged"/>
    <x v="0"/>
  </r>
  <r>
    <n v="265"/>
    <n v="0"/>
    <n v="3"/>
    <n v="60"/>
    <n v="0"/>
    <n v="0"/>
    <n v="7.75"/>
    <n v="2"/>
    <s v="Queenstown"/>
    <s v="No"/>
    <s v="Third Class"/>
    <s v="Old Age"/>
    <x v="1"/>
  </r>
  <r>
    <n v="266"/>
    <n v="0"/>
    <n v="2"/>
    <n v="36"/>
    <n v="0"/>
    <n v="0"/>
    <n v="10.5"/>
    <n v="3"/>
    <s v="Southampton"/>
    <s v="No"/>
    <s v="Second Class"/>
    <s v="Middle Aged"/>
    <x v="0"/>
  </r>
  <r>
    <n v="267"/>
    <n v="0"/>
    <n v="3"/>
    <n v="16"/>
    <n v="4"/>
    <n v="1"/>
    <n v="39.6875"/>
    <n v="3"/>
    <s v="Southampton"/>
    <s v="No"/>
    <s v="Third Class"/>
    <s v="Teenagers"/>
    <x v="0"/>
  </r>
  <r>
    <n v="268"/>
    <n v="1"/>
    <n v="3"/>
    <n v="25"/>
    <n v="1"/>
    <n v="0"/>
    <n v="7.7750000000000004"/>
    <n v="3"/>
    <s v="Southampton"/>
    <s v="Yes"/>
    <s v="Third Class"/>
    <s v="Young"/>
    <x v="0"/>
  </r>
  <r>
    <n v="269"/>
    <n v="1"/>
    <n v="1"/>
    <n v="58"/>
    <n v="0"/>
    <n v="1"/>
    <n v="153.46250000000001"/>
    <n v="3"/>
    <s v="Southampton"/>
    <s v="Yes"/>
    <s v="First Class"/>
    <s v="Seniors"/>
    <x v="1"/>
  </r>
  <r>
    <n v="270"/>
    <n v="1"/>
    <n v="1"/>
    <n v="35"/>
    <n v="0"/>
    <n v="0"/>
    <n v="135.63329999999999"/>
    <n v="3"/>
    <s v="Southampton"/>
    <s v="Yes"/>
    <s v="First Class"/>
    <s v="Middle Aged"/>
    <x v="1"/>
  </r>
  <r>
    <n v="271"/>
    <n v="0"/>
    <n v="1"/>
    <n v="60"/>
    <n v="0"/>
    <n v="0"/>
    <n v="31"/>
    <n v="3"/>
    <s v="Southampton"/>
    <s v="No"/>
    <s v="First Class"/>
    <s v="Old Age"/>
    <x v="0"/>
  </r>
  <r>
    <n v="272"/>
    <n v="1"/>
    <n v="3"/>
    <n v="25"/>
    <n v="0"/>
    <n v="0"/>
    <n v="0"/>
    <n v="3"/>
    <s v="Southampton"/>
    <s v="Yes"/>
    <s v="Third Class"/>
    <s v="Young"/>
    <x v="0"/>
  </r>
  <r>
    <n v="273"/>
    <n v="1"/>
    <n v="2"/>
    <n v="41"/>
    <n v="0"/>
    <n v="1"/>
    <n v="19.5"/>
    <n v="3"/>
    <s v="Southampton"/>
    <s v="Yes"/>
    <s v="Second Class"/>
    <s v="Middle Aged"/>
    <x v="1"/>
  </r>
  <r>
    <n v="274"/>
    <n v="0"/>
    <n v="1"/>
    <n v="37"/>
    <n v="0"/>
    <n v="1"/>
    <n v="29.7"/>
    <n v="1"/>
    <s v="Cherbourg"/>
    <s v="No"/>
    <s v="First Class"/>
    <s v="Middle Aged"/>
    <x v="0"/>
  </r>
  <r>
    <n v="275"/>
    <n v="1"/>
    <n v="3"/>
    <n v="60"/>
    <n v="0"/>
    <n v="0"/>
    <n v="7.75"/>
    <n v="2"/>
    <s v="Queenstown"/>
    <s v="Yes"/>
    <s v="Third Class"/>
    <s v="Old Age"/>
    <x v="1"/>
  </r>
  <r>
    <n v="276"/>
    <n v="1"/>
    <n v="1"/>
    <n v="63"/>
    <n v="1"/>
    <n v="0"/>
    <n v="77.958299999999994"/>
    <n v="3"/>
    <s v="Southampton"/>
    <s v="Yes"/>
    <s v="First Class"/>
    <s v="Old Age"/>
    <x v="1"/>
  </r>
  <r>
    <n v="277"/>
    <n v="0"/>
    <n v="3"/>
    <n v="45"/>
    <n v="0"/>
    <n v="0"/>
    <n v="7.75"/>
    <n v="3"/>
    <s v="Southampton"/>
    <s v="No"/>
    <s v="Third Class"/>
    <s v="Seniors"/>
    <x v="1"/>
  </r>
  <r>
    <n v="278"/>
    <n v="0"/>
    <n v="2"/>
    <n v="60"/>
    <n v="0"/>
    <n v="0"/>
    <n v="0"/>
    <n v="3"/>
    <s v="Southampton"/>
    <s v="No"/>
    <s v="Second Class"/>
    <s v="Old Age"/>
    <x v="0"/>
  </r>
  <r>
    <n v="279"/>
    <n v="0"/>
    <n v="3"/>
    <n v="7"/>
    <n v="4"/>
    <n v="1"/>
    <n v="29.125"/>
    <n v="2"/>
    <s v="Queenstown"/>
    <s v="No"/>
    <s v="Third Class"/>
    <s v="Children"/>
    <x v="0"/>
  </r>
  <r>
    <n v="280"/>
    <n v="1"/>
    <n v="3"/>
    <n v="35"/>
    <n v="1"/>
    <n v="1"/>
    <n v="20.25"/>
    <n v="3"/>
    <s v="Southampton"/>
    <s v="Yes"/>
    <s v="Third Class"/>
    <s v="Middle Aged"/>
    <x v="1"/>
  </r>
  <r>
    <n v="281"/>
    <n v="0"/>
    <n v="3"/>
    <n v="65"/>
    <n v="0"/>
    <n v="0"/>
    <n v="7.75"/>
    <n v="2"/>
    <s v="Queenstown"/>
    <s v="No"/>
    <s v="Third Class"/>
    <s v="Old Age"/>
    <x v="0"/>
  </r>
  <r>
    <n v="282"/>
    <n v="0"/>
    <n v="3"/>
    <n v="28"/>
    <n v="0"/>
    <n v="0"/>
    <n v="7.8541999999999996"/>
    <n v="3"/>
    <s v="Southampton"/>
    <s v="No"/>
    <s v="Third Class"/>
    <s v="Young"/>
    <x v="0"/>
  </r>
  <r>
    <n v="283"/>
    <n v="0"/>
    <n v="3"/>
    <n v="16"/>
    <n v="0"/>
    <n v="0"/>
    <n v="9.5"/>
    <n v="3"/>
    <s v="Southampton"/>
    <s v="No"/>
    <s v="Third Class"/>
    <s v="Teenagers"/>
    <x v="0"/>
  </r>
  <r>
    <n v="284"/>
    <n v="1"/>
    <n v="3"/>
    <n v="19"/>
    <n v="0"/>
    <n v="0"/>
    <n v="8.0500000000000007"/>
    <n v="3"/>
    <s v="Southampton"/>
    <s v="Yes"/>
    <s v="Third Class"/>
    <s v="Young"/>
    <x v="0"/>
  </r>
  <r>
    <n v="285"/>
    <n v="0"/>
    <n v="1"/>
    <n v="60"/>
    <n v="0"/>
    <n v="0"/>
    <n v="26"/>
    <n v="3"/>
    <s v="Southampton"/>
    <s v="No"/>
    <s v="First Class"/>
    <s v="Old Age"/>
    <x v="0"/>
  </r>
  <r>
    <n v="286"/>
    <n v="0"/>
    <n v="3"/>
    <n v="33"/>
    <n v="0"/>
    <n v="0"/>
    <n v="8.6624999999999996"/>
    <n v="1"/>
    <s v="Cherbourg"/>
    <s v="No"/>
    <s v="Third Class"/>
    <s v="Middle Aged"/>
    <x v="0"/>
  </r>
  <r>
    <n v="287"/>
    <n v="1"/>
    <n v="3"/>
    <n v="30"/>
    <n v="0"/>
    <n v="0"/>
    <n v="9.5"/>
    <n v="3"/>
    <s v="Southampton"/>
    <s v="Yes"/>
    <s v="Third Class"/>
    <s v="Middle Aged"/>
    <x v="0"/>
  </r>
  <r>
    <n v="288"/>
    <n v="0"/>
    <n v="3"/>
    <n v="22"/>
    <n v="0"/>
    <n v="0"/>
    <n v="7.8958000000000004"/>
    <n v="3"/>
    <s v="Southampton"/>
    <s v="No"/>
    <s v="Third Class"/>
    <s v="Young"/>
    <x v="0"/>
  </r>
  <r>
    <n v="289"/>
    <n v="1"/>
    <n v="2"/>
    <n v="42"/>
    <n v="0"/>
    <n v="0"/>
    <n v="13"/>
    <n v="3"/>
    <s v="Southampton"/>
    <s v="Yes"/>
    <s v="Second Class"/>
    <s v="Middle Aged"/>
    <x v="0"/>
  </r>
  <r>
    <n v="290"/>
    <n v="1"/>
    <n v="3"/>
    <n v="22"/>
    <n v="0"/>
    <n v="0"/>
    <n v="7.75"/>
    <n v="2"/>
    <s v="Queenstown"/>
    <s v="Yes"/>
    <s v="Third Class"/>
    <s v="Young"/>
    <x v="1"/>
  </r>
  <r>
    <n v="291"/>
    <n v="1"/>
    <n v="1"/>
    <n v="26"/>
    <n v="0"/>
    <n v="0"/>
    <n v="78.849999999999994"/>
    <n v="3"/>
    <s v="Southampton"/>
    <s v="Yes"/>
    <s v="First Class"/>
    <s v="Young"/>
    <x v="1"/>
  </r>
  <r>
    <n v="292"/>
    <n v="1"/>
    <n v="1"/>
    <n v="19"/>
    <n v="1"/>
    <n v="0"/>
    <n v="91.0792"/>
    <n v="1"/>
    <s v="Cherbourg"/>
    <s v="Yes"/>
    <s v="First Class"/>
    <s v="Young"/>
    <x v="1"/>
  </r>
  <r>
    <n v="293"/>
    <n v="0"/>
    <n v="2"/>
    <n v="36"/>
    <n v="0"/>
    <n v="0"/>
    <n v="12.875"/>
    <n v="1"/>
    <s v="Cherbourg"/>
    <s v="No"/>
    <s v="Second Class"/>
    <s v="Middle Aged"/>
    <x v="0"/>
  </r>
  <r>
    <n v="294"/>
    <n v="0"/>
    <n v="3"/>
    <n v="24"/>
    <n v="0"/>
    <n v="0"/>
    <n v="8.85"/>
    <n v="3"/>
    <s v="Southampton"/>
    <s v="No"/>
    <s v="Third Class"/>
    <s v="Young"/>
    <x v="1"/>
  </r>
  <r>
    <n v="295"/>
    <n v="0"/>
    <n v="3"/>
    <n v="24"/>
    <n v="0"/>
    <n v="0"/>
    <n v="7.8958000000000004"/>
    <n v="3"/>
    <s v="Southampton"/>
    <s v="No"/>
    <s v="Third Class"/>
    <s v="Young"/>
    <x v="0"/>
  </r>
  <r>
    <n v="296"/>
    <n v="0"/>
    <n v="1"/>
    <n v="60"/>
    <n v="0"/>
    <n v="0"/>
    <n v="27.720800000000001"/>
    <n v="1"/>
    <s v="Cherbourg"/>
    <s v="No"/>
    <s v="First Class"/>
    <s v="Old Age"/>
    <x v="0"/>
  </r>
  <r>
    <n v="297"/>
    <n v="0"/>
    <n v="3"/>
    <n v="23.5"/>
    <n v="0"/>
    <n v="0"/>
    <n v="7.2291999999999996"/>
    <n v="1"/>
    <s v="Cherbourg"/>
    <s v="No"/>
    <s v="Third Class"/>
    <s v="Young"/>
    <x v="0"/>
  </r>
  <r>
    <n v="298"/>
    <n v="0"/>
    <n v="1"/>
    <n v="2"/>
    <n v="1"/>
    <n v="2"/>
    <n v="151.55000000000001"/>
    <n v="3"/>
    <s v="Southampton"/>
    <s v="No"/>
    <s v="First Class"/>
    <s v="Children"/>
    <x v="1"/>
  </r>
  <r>
    <n v="299"/>
    <n v="1"/>
    <n v="1"/>
    <n v="60"/>
    <n v="0"/>
    <n v="0"/>
    <n v="30.5"/>
    <n v="3"/>
    <s v="Southampton"/>
    <s v="Yes"/>
    <s v="First Class"/>
    <s v="Old Age"/>
    <x v="0"/>
  </r>
  <r>
    <n v="300"/>
    <n v="1"/>
    <n v="1"/>
    <n v="50"/>
    <n v="0"/>
    <n v="1"/>
    <n v="247.52080000000001"/>
    <n v="1"/>
    <s v="Cherbourg"/>
    <s v="Yes"/>
    <s v="First Class"/>
    <s v="Seniors"/>
    <x v="1"/>
  </r>
  <r>
    <n v="301"/>
    <n v="1"/>
    <n v="3"/>
    <n v="60"/>
    <n v="0"/>
    <n v="0"/>
    <n v="7.75"/>
    <n v="2"/>
    <s v="Queenstown"/>
    <s v="Yes"/>
    <s v="Third Class"/>
    <s v="Old Age"/>
    <x v="1"/>
  </r>
  <r>
    <n v="302"/>
    <n v="1"/>
    <n v="3"/>
    <n v="60"/>
    <n v="2"/>
    <n v="0"/>
    <n v="23.25"/>
    <n v="2"/>
    <s v="Queenstown"/>
    <s v="Yes"/>
    <s v="Third Class"/>
    <s v="Old Age"/>
    <x v="0"/>
  </r>
  <r>
    <n v="303"/>
    <n v="0"/>
    <n v="3"/>
    <n v="19"/>
    <n v="0"/>
    <n v="0"/>
    <n v="0"/>
    <n v="3"/>
    <s v="Southampton"/>
    <s v="No"/>
    <s v="Third Class"/>
    <s v="Young"/>
    <x v="0"/>
  </r>
  <r>
    <n v="304"/>
    <n v="1"/>
    <n v="2"/>
    <n v="60"/>
    <n v="0"/>
    <n v="0"/>
    <n v="12.35"/>
    <n v="2"/>
    <s v="Queenstown"/>
    <s v="Yes"/>
    <s v="Second Class"/>
    <s v="Old Age"/>
    <x v="1"/>
  </r>
  <r>
    <n v="305"/>
    <n v="0"/>
    <n v="3"/>
    <n v="60"/>
    <n v="0"/>
    <n v="0"/>
    <n v="8.0500000000000007"/>
    <n v="3"/>
    <s v="Southampton"/>
    <s v="No"/>
    <s v="Third Class"/>
    <s v="Old Age"/>
    <x v="0"/>
  </r>
  <r>
    <n v="306"/>
    <n v="1"/>
    <n v="1"/>
    <n v="0.92"/>
    <n v="1"/>
    <n v="2"/>
    <n v="151.55000000000001"/>
    <n v="3"/>
    <s v="Southampton"/>
    <s v="Yes"/>
    <s v="First Class"/>
    <s v="Children"/>
    <x v="0"/>
  </r>
  <r>
    <n v="307"/>
    <n v="1"/>
    <n v="1"/>
    <n v="60"/>
    <n v="0"/>
    <n v="0"/>
    <n v="110.88330000000001"/>
    <n v="1"/>
    <s v="Cherbourg"/>
    <s v="Yes"/>
    <s v="First Class"/>
    <s v="Old Age"/>
    <x v="1"/>
  </r>
  <r>
    <n v="308"/>
    <n v="1"/>
    <n v="1"/>
    <n v="17"/>
    <n v="1"/>
    <n v="0"/>
    <n v="108.9"/>
    <n v="1"/>
    <s v="Cherbourg"/>
    <s v="Yes"/>
    <s v="First Class"/>
    <s v="Teenagers"/>
    <x v="1"/>
  </r>
  <r>
    <n v="309"/>
    <n v="0"/>
    <n v="2"/>
    <n v="30"/>
    <n v="1"/>
    <n v="0"/>
    <n v="24"/>
    <n v="1"/>
    <s v="Cherbourg"/>
    <s v="No"/>
    <s v="Second Class"/>
    <s v="Middle Aged"/>
    <x v="0"/>
  </r>
  <r>
    <n v="310"/>
    <n v="1"/>
    <n v="1"/>
    <n v="30"/>
    <n v="0"/>
    <n v="0"/>
    <n v="56.929200000000002"/>
    <n v="1"/>
    <s v="Cherbourg"/>
    <s v="Yes"/>
    <s v="First Class"/>
    <s v="Middle Aged"/>
    <x v="1"/>
  </r>
  <r>
    <n v="311"/>
    <n v="1"/>
    <n v="1"/>
    <n v="24"/>
    <n v="0"/>
    <n v="0"/>
    <n v="83.158299999999997"/>
    <n v="1"/>
    <s v="Cherbourg"/>
    <s v="Yes"/>
    <s v="First Class"/>
    <s v="Young"/>
    <x v="1"/>
  </r>
  <r>
    <n v="312"/>
    <n v="1"/>
    <n v="1"/>
    <n v="18"/>
    <n v="2"/>
    <n v="2"/>
    <n v="262.375"/>
    <n v="1"/>
    <s v="Cherbourg"/>
    <s v="Yes"/>
    <s v="First Class"/>
    <s v="Young"/>
    <x v="1"/>
  </r>
  <r>
    <n v="313"/>
    <n v="0"/>
    <n v="2"/>
    <n v="26"/>
    <n v="1"/>
    <n v="1"/>
    <n v="26"/>
    <n v="3"/>
    <s v="Southampton"/>
    <s v="No"/>
    <s v="Second Class"/>
    <s v="Young"/>
    <x v="1"/>
  </r>
  <r>
    <n v="314"/>
    <n v="0"/>
    <n v="3"/>
    <n v="28"/>
    <n v="0"/>
    <n v="0"/>
    <n v="7.8958000000000004"/>
    <n v="3"/>
    <s v="Southampton"/>
    <s v="No"/>
    <s v="Third Class"/>
    <s v="Young"/>
    <x v="0"/>
  </r>
  <r>
    <n v="315"/>
    <n v="0"/>
    <n v="2"/>
    <n v="43"/>
    <n v="1"/>
    <n v="1"/>
    <n v="26.25"/>
    <n v="3"/>
    <s v="Southampton"/>
    <s v="No"/>
    <s v="Second Class"/>
    <s v="Middle Aged"/>
    <x v="0"/>
  </r>
  <r>
    <n v="316"/>
    <n v="1"/>
    <n v="3"/>
    <n v="26"/>
    <n v="0"/>
    <n v="0"/>
    <n v="7.8541999999999996"/>
    <n v="3"/>
    <s v="Southampton"/>
    <s v="Yes"/>
    <s v="Third Class"/>
    <s v="Young"/>
    <x v="1"/>
  </r>
  <r>
    <n v="317"/>
    <n v="1"/>
    <n v="2"/>
    <n v="24"/>
    <n v="1"/>
    <n v="0"/>
    <n v="26"/>
    <n v="3"/>
    <s v="Southampton"/>
    <s v="Yes"/>
    <s v="Second Class"/>
    <s v="Young"/>
    <x v="1"/>
  </r>
  <r>
    <n v="318"/>
    <n v="0"/>
    <n v="2"/>
    <n v="54"/>
    <n v="0"/>
    <n v="0"/>
    <n v="14"/>
    <n v="3"/>
    <s v="Southampton"/>
    <s v="No"/>
    <s v="Second Class"/>
    <s v="Seniors"/>
    <x v="0"/>
  </r>
  <r>
    <n v="319"/>
    <n v="1"/>
    <n v="1"/>
    <n v="31"/>
    <n v="0"/>
    <n v="2"/>
    <n v="164.86670000000001"/>
    <n v="3"/>
    <s v="Southampton"/>
    <s v="Yes"/>
    <s v="First Class"/>
    <s v="Middle Aged"/>
    <x v="1"/>
  </r>
  <r>
    <n v="320"/>
    <n v="1"/>
    <n v="1"/>
    <n v="40"/>
    <n v="1"/>
    <n v="1"/>
    <n v="134.5"/>
    <n v="1"/>
    <s v="Cherbourg"/>
    <s v="Yes"/>
    <s v="First Class"/>
    <s v="Middle Aged"/>
    <x v="1"/>
  </r>
  <r>
    <n v="321"/>
    <n v="0"/>
    <n v="3"/>
    <n v="22"/>
    <n v="0"/>
    <n v="0"/>
    <n v="7.25"/>
    <n v="3"/>
    <s v="Southampton"/>
    <s v="No"/>
    <s v="Third Class"/>
    <s v="Young"/>
    <x v="0"/>
  </r>
  <r>
    <n v="322"/>
    <n v="0"/>
    <n v="3"/>
    <n v="27"/>
    <n v="0"/>
    <n v="0"/>
    <n v="7.8958000000000004"/>
    <n v="3"/>
    <s v="Southampton"/>
    <s v="No"/>
    <s v="Third Class"/>
    <s v="Young"/>
    <x v="0"/>
  </r>
  <r>
    <n v="323"/>
    <n v="1"/>
    <n v="2"/>
    <n v="30"/>
    <n v="0"/>
    <n v="0"/>
    <n v="12.35"/>
    <n v="2"/>
    <s v="Queenstown"/>
    <s v="Yes"/>
    <s v="Second Class"/>
    <s v="Middle Aged"/>
    <x v="1"/>
  </r>
  <r>
    <n v="324"/>
    <n v="1"/>
    <n v="2"/>
    <n v="22"/>
    <n v="1"/>
    <n v="1"/>
    <n v="29"/>
    <n v="3"/>
    <s v="Southampton"/>
    <s v="Yes"/>
    <s v="Second Class"/>
    <s v="Young"/>
    <x v="1"/>
  </r>
  <r>
    <n v="325"/>
    <n v="0"/>
    <n v="3"/>
    <n v="60"/>
    <n v="8"/>
    <n v="2"/>
    <n v="69.55"/>
    <n v="3"/>
    <s v="Southampton"/>
    <s v="No"/>
    <s v="Third Class"/>
    <s v="Old Age"/>
    <x v="0"/>
  </r>
  <r>
    <n v="326"/>
    <n v="1"/>
    <n v="1"/>
    <n v="36"/>
    <n v="0"/>
    <n v="0"/>
    <n v="135.63329999999999"/>
    <n v="1"/>
    <s v="Cherbourg"/>
    <s v="Yes"/>
    <s v="First Class"/>
    <s v="Middle Aged"/>
    <x v="1"/>
  </r>
  <r>
    <n v="327"/>
    <n v="0"/>
    <n v="3"/>
    <n v="61"/>
    <n v="0"/>
    <n v="0"/>
    <n v="6.2374999999999998"/>
    <n v="3"/>
    <s v="Southampton"/>
    <s v="No"/>
    <s v="Third Class"/>
    <s v="Old Age"/>
    <x v="0"/>
  </r>
  <r>
    <n v="328"/>
    <n v="1"/>
    <n v="2"/>
    <n v="36"/>
    <n v="0"/>
    <n v="0"/>
    <n v="13"/>
    <n v="3"/>
    <s v="Southampton"/>
    <s v="Yes"/>
    <s v="Second Class"/>
    <s v="Middle Aged"/>
    <x v="1"/>
  </r>
  <r>
    <n v="329"/>
    <n v="1"/>
    <n v="3"/>
    <n v="31"/>
    <n v="1"/>
    <n v="1"/>
    <n v="20.524999999999999"/>
    <n v="3"/>
    <s v="Southampton"/>
    <s v="Yes"/>
    <s v="Third Class"/>
    <s v="Middle Aged"/>
    <x v="1"/>
  </r>
  <r>
    <n v="330"/>
    <n v="1"/>
    <n v="1"/>
    <n v="16"/>
    <n v="0"/>
    <n v="1"/>
    <n v="57.979199999999999"/>
    <n v="1"/>
    <s v="Cherbourg"/>
    <s v="Yes"/>
    <s v="First Class"/>
    <s v="Teenagers"/>
    <x v="1"/>
  </r>
  <r>
    <n v="331"/>
    <n v="1"/>
    <n v="3"/>
    <n v="60"/>
    <n v="2"/>
    <n v="0"/>
    <n v="23.25"/>
    <n v="2"/>
    <s v="Queenstown"/>
    <s v="Yes"/>
    <s v="Third Class"/>
    <s v="Old Age"/>
    <x v="1"/>
  </r>
  <r>
    <n v="332"/>
    <n v="0"/>
    <n v="1"/>
    <n v="45.5"/>
    <n v="0"/>
    <n v="0"/>
    <n v="28.5"/>
    <n v="3"/>
    <s v="Southampton"/>
    <s v="No"/>
    <s v="First Class"/>
    <s v="Seniors"/>
    <x v="0"/>
  </r>
  <r>
    <n v="333"/>
    <n v="0"/>
    <n v="1"/>
    <n v="38"/>
    <n v="0"/>
    <n v="1"/>
    <n v="153.46250000000001"/>
    <n v="3"/>
    <s v="Southampton"/>
    <s v="No"/>
    <s v="First Class"/>
    <s v="Middle Aged"/>
    <x v="0"/>
  </r>
  <r>
    <n v="334"/>
    <n v="0"/>
    <n v="3"/>
    <n v="16"/>
    <n v="2"/>
    <n v="0"/>
    <n v="18"/>
    <n v="3"/>
    <s v="Southampton"/>
    <s v="No"/>
    <s v="Third Class"/>
    <s v="Teenagers"/>
    <x v="0"/>
  </r>
  <r>
    <n v="335"/>
    <n v="1"/>
    <n v="1"/>
    <n v="60"/>
    <n v="1"/>
    <n v="0"/>
    <n v="133.65"/>
    <n v="3"/>
    <s v="Southampton"/>
    <s v="Yes"/>
    <s v="First Class"/>
    <s v="Old Age"/>
    <x v="1"/>
  </r>
  <r>
    <n v="336"/>
    <n v="0"/>
    <n v="3"/>
    <n v="60"/>
    <n v="0"/>
    <n v="0"/>
    <n v="7.8958000000000004"/>
    <n v="3"/>
    <s v="Southampton"/>
    <s v="No"/>
    <s v="Third Class"/>
    <s v="Old Age"/>
    <x v="0"/>
  </r>
  <r>
    <n v="337"/>
    <n v="0"/>
    <n v="1"/>
    <n v="29"/>
    <n v="1"/>
    <n v="0"/>
    <n v="66.599999999999994"/>
    <n v="3"/>
    <s v="Southampton"/>
    <s v="No"/>
    <s v="First Class"/>
    <s v="Young"/>
    <x v="0"/>
  </r>
  <r>
    <n v="338"/>
    <n v="1"/>
    <n v="1"/>
    <n v="41"/>
    <n v="0"/>
    <n v="0"/>
    <n v="134.5"/>
    <n v="1"/>
    <s v="Cherbourg"/>
    <s v="Yes"/>
    <s v="First Class"/>
    <s v="Middle Aged"/>
    <x v="1"/>
  </r>
  <r>
    <n v="339"/>
    <n v="1"/>
    <n v="3"/>
    <n v="45"/>
    <n v="0"/>
    <n v="0"/>
    <n v="8.0500000000000007"/>
    <n v="3"/>
    <s v="Southampton"/>
    <s v="Yes"/>
    <s v="Third Class"/>
    <s v="Seniors"/>
    <x v="0"/>
  </r>
  <r>
    <n v="340"/>
    <n v="0"/>
    <n v="1"/>
    <n v="45"/>
    <n v="0"/>
    <n v="0"/>
    <n v="35.5"/>
    <n v="3"/>
    <s v="Southampton"/>
    <s v="No"/>
    <s v="First Class"/>
    <s v="Seniors"/>
    <x v="0"/>
  </r>
  <r>
    <n v="341"/>
    <n v="1"/>
    <n v="2"/>
    <n v="2"/>
    <n v="1"/>
    <n v="1"/>
    <n v="26"/>
    <n v="3"/>
    <s v="Southampton"/>
    <s v="Yes"/>
    <s v="Second Class"/>
    <s v="Children"/>
    <x v="0"/>
  </r>
  <r>
    <n v="342"/>
    <n v="1"/>
    <n v="1"/>
    <n v="24"/>
    <n v="3"/>
    <n v="2"/>
    <n v="263"/>
    <n v="3"/>
    <s v="Southampton"/>
    <s v="Yes"/>
    <s v="First Class"/>
    <s v="Young"/>
    <x v="1"/>
  </r>
  <r>
    <n v="343"/>
    <n v="0"/>
    <n v="2"/>
    <n v="28"/>
    <n v="0"/>
    <n v="0"/>
    <n v="13"/>
    <n v="3"/>
    <s v="Southampton"/>
    <s v="No"/>
    <s v="Second Class"/>
    <s v="Young"/>
    <x v="0"/>
  </r>
  <r>
    <n v="344"/>
    <n v="0"/>
    <n v="2"/>
    <n v="25"/>
    <n v="0"/>
    <n v="0"/>
    <n v="13"/>
    <n v="3"/>
    <s v="Southampton"/>
    <s v="No"/>
    <s v="Second Class"/>
    <s v="Young"/>
    <x v="0"/>
  </r>
  <r>
    <n v="345"/>
    <n v="0"/>
    <n v="2"/>
    <n v="36"/>
    <n v="0"/>
    <n v="0"/>
    <n v="13"/>
    <n v="3"/>
    <s v="Southampton"/>
    <s v="No"/>
    <s v="Second Class"/>
    <s v="Middle Aged"/>
    <x v="0"/>
  </r>
  <r>
    <n v="346"/>
    <n v="1"/>
    <n v="2"/>
    <n v="24"/>
    <n v="0"/>
    <n v="0"/>
    <n v="13"/>
    <n v="3"/>
    <s v="Southampton"/>
    <s v="Yes"/>
    <s v="Second Class"/>
    <s v="Young"/>
    <x v="1"/>
  </r>
  <r>
    <n v="347"/>
    <n v="1"/>
    <n v="2"/>
    <n v="40"/>
    <n v="0"/>
    <n v="0"/>
    <n v="13"/>
    <n v="3"/>
    <s v="Southampton"/>
    <s v="Yes"/>
    <s v="Second Class"/>
    <s v="Middle Aged"/>
    <x v="1"/>
  </r>
  <r>
    <n v="348"/>
    <n v="1"/>
    <n v="3"/>
    <n v="60"/>
    <n v="1"/>
    <n v="0"/>
    <n v="16.100000000000001"/>
    <n v="3"/>
    <s v="Southampton"/>
    <s v="Yes"/>
    <s v="Third Class"/>
    <s v="Old Age"/>
    <x v="1"/>
  </r>
  <r>
    <n v="349"/>
    <n v="1"/>
    <n v="3"/>
    <n v="3"/>
    <n v="1"/>
    <n v="1"/>
    <n v="15.9"/>
    <n v="3"/>
    <s v="Southampton"/>
    <s v="Yes"/>
    <s v="Third Class"/>
    <s v="Children"/>
    <x v="0"/>
  </r>
  <r>
    <n v="350"/>
    <n v="0"/>
    <n v="3"/>
    <n v="42"/>
    <n v="0"/>
    <n v="0"/>
    <n v="8.6624999999999996"/>
    <n v="3"/>
    <s v="Southampton"/>
    <s v="No"/>
    <s v="Third Class"/>
    <s v="Middle Aged"/>
    <x v="0"/>
  </r>
  <r>
    <n v="351"/>
    <n v="0"/>
    <n v="3"/>
    <n v="23"/>
    <n v="0"/>
    <n v="0"/>
    <n v="9.2249999999999996"/>
    <n v="3"/>
    <s v="Southampton"/>
    <s v="No"/>
    <s v="Third Class"/>
    <s v="Young"/>
    <x v="0"/>
  </r>
  <r>
    <n v="352"/>
    <n v="0"/>
    <n v="1"/>
    <n v="60"/>
    <n v="0"/>
    <n v="0"/>
    <n v="35"/>
    <n v="3"/>
    <s v="Southampton"/>
    <s v="No"/>
    <s v="First Class"/>
    <s v="Old Age"/>
    <x v="0"/>
  </r>
  <r>
    <n v="353"/>
    <n v="0"/>
    <n v="3"/>
    <n v="15"/>
    <n v="1"/>
    <n v="1"/>
    <n v="7.2291999999999996"/>
    <n v="1"/>
    <s v="Cherbourg"/>
    <s v="No"/>
    <s v="Third Class"/>
    <s v="Teenagers"/>
    <x v="0"/>
  </r>
  <r>
    <n v="354"/>
    <n v="0"/>
    <n v="3"/>
    <n v="25"/>
    <n v="1"/>
    <n v="0"/>
    <n v="17.8"/>
    <n v="3"/>
    <s v="Southampton"/>
    <s v="No"/>
    <s v="Third Class"/>
    <s v="Young"/>
    <x v="0"/>
  </r>
  <r>
    <n v="355"/>
    <n v="0"/>
    <n v="3"/>
    <n v="60"/>
    <n v="0"/>
    <n v="0"/>
    <n v="7.2249999999999996"/>
    <n v="1"/>
    <s v="Cherbourg"/>
    <s v="No"/>
    <s v="Third Class"/>
    <s v="Old Age"/>
    <x v="0"/>
  </r>
  <r>
    <n v="356"/>
    <n v="0"/>
    <n v="3"/>
    <n v="28"/>
    <n v="0"/>
    <n v="0"/>
    <n v="9.5"/>
    <n v="3"/>
    <s v="Southampton"/>
    <s v="No"/>
    <s v="Third Class"/>
    <s v="Young"/>
    <x v="0"/>
  </r>
  <r>
    <n v="357"/>
    <n v="1"/>
    <n v="1"/>
    <n v="22"/>
    <n v="0"/>
    <n v="1"/>
    <n v="55"/>
    <n v="3"/>
    <s v="Southampton"/>
    <s v="Yes"/>
    <s v="First Class"/>
    <s v="Young"/>
    <x v="1"/>
  </r>
  <r>
    <n v="358"/>
    <n v="0"/>
    <n v="2"/>
    <n v="38"/>
    <n v="0"/>
    <n v="0"/>
    <n v="13"/>
    <n v="3"/>
    <s v="Southampton"/>
    <s v="No"/>
    <s v="Second Class"/>
    <s v="Middle Aged"/>
    <x v="1"/>
  </r>
  <r>
    <n v="359"/>
    <n v="1"/>
    <n v="3"/>
    <n v="60"/>
    <n v="0"/>
    <n v="0"/>
    <n v="7.8792"/>
    <n v="2"/>
    <s v="Queenstown"/>
    <s v="Yes"/>
    <s v="Third Class"/>
    <s v="Old Age"/>
    <x v="1"/>
  </r>
  <r>
    <n v="360"/>
    <n v="1"/>
    <n v="3"/>
    <n v="60"/>
    <n v="0"/>
    <n v="0"/>
    <n v="7.8792"/>
    <n v="2"/>
    <s v="Queenstown"/>
    <s v="Yes"/>
    <s v="Third Class"/>
    <s v="Old Age"/>
    <x v="1"/>
  </r>
  <r>
    <n v="361"/>
    <n v="0"/>
    <n v="3"/>
    <n v="40"/>
    <n v="1"/>
    <n v="4"/>
    <n v="27.9"/>
    <n v="3"/>
    <s v="Southampton"/>
    <s v="No"/>
    <s v="Third Class"/>
    <s v="Middle Aged"/>
    <x v="0"/>
  </r>
  <r>
    <n v="362"/>
    <n v="0"/>
    <n v="2"/>
    <n v="29"/>
    <n v="1"/>
    <n v="0"/>
    <n v="27.720800000000001"/>
    <n v="1"/>
    <s v="Cherbourg"/>
    <s v="No"/>
    <s v="Second Class"/>
    <s v="Young"/>
    <x v="0"/>
  </r>
  <r>
    <n v="363"/>
    <n v="0"/>
    <n v="3"/>
    <n v="45"/>
    <n v="0"/>
    <n v="1"/>
    <n v="14.4542"/>
    <n v="1"/>
    <s v="Cherbourg"/>
    <s v="No"/>
    <s v="Third Class"/>
    <s v="Seniors"/>
    <x v="1"/>
  </r>
  <r>
    <n v="364"/>
    <n v="0"/>
    <n v="3"/>
    <n v="35"/>
    <n v="0"/>
    <n v="0"/>
    <n v="7.05"/>
    <n v="3"/>
    <s v="Southampton"/>
    <s v="No"/>
    <s v="Third Class"/>
    <s v="Middle Aged"/>
    <x v="0"/>
  </r>
  <r>
    <n v="365"/>
    <n v="0"/>
    <n v="3"/>
    <n v="60"/>
    <n v="1"/>
    <n v="0"/>
    <n v="15.5"/>
    <n v="2"/>
    <s v="Queenstown"/>
    <s v="No"/>
    <s v="Third Class"/>
    <s v="Old Age"/>
    <x v="0"/>
  </r>
  <r>
    <n v="366"/>
    <n v="0"/>
    <n v="3"/>
    <n v="30"/>
    <n v="0"/>
    <n v="0"/>
    <n v="7.25"/>
    <n v="3"/>
    <s v="Southampton"/>
    <s v="No"/>
    <s v="Third Class"/>
    <s v="Middle Aged"/>
    <x v="0"/>
  </r>
  <r>
    <n v="367"/>
    <n v="1"/>
    <n v="1"/>
    <n v="60"/>
    <n v="1"/>
    <n v="0"/>
    <n v="75.25"/>
    <n v="1"/>
    <s v="Cherbourg"/>
    <s v="Yes"/>
    <s v="First Class"/>
    <s v="Old Age"/>
    <x v="1"/>
  </r>
  <r>
    <n v="368"/>
    <n v="1"/>
    <n v="3"/>
    <n v="60"/>
    <n v="0"/>
    <n v="0"/>
    <n v="7.2291999999999996"/>
    <n v="1"/>
    <s v="Cherbourg"/>
    <s v="Yes"/>
    <s v="Third Class"/>
    <s v="Old Age"/>
    <x v="1"/>
  </r>
  <r>
    <n v="369"/>
    <n v="1"/>
    <n v="3"/>
    <n v="60"/>
    <n v="0"/>
    <n v="0"/>
    <n v="7.75"/>
    <n v="2"/>
    <s v="Queenstown"/>
    <s v="Yes"/>
    <s v="Third Class"/>
    <s v="Old Age"/>
    <x v="1"/>
  </r>
  <r>
    <n v="370"/>
    <n v="1"/>
    <n v="1"/>
    <n v="24"/>
    <n v="0"/>
    <n v="0"/>
    <n v="69.3"/>
    <n v="1"/>
    <s v="Cherbourg"/>
    <s v="Yes"/>
    <s v="First Class"/>
    <s v="Young"/>
    <x v="1"/>
  </r>
  <r>
    <n v="371"/>
    <n v="1"/>
    <n v="1"/>
    <n v="25"/>
    <n v="1"/>
    <n v="0"/>
    <n v="55.441699999999997"/>
    <n v="1"/>
    <s v="Cherbourg"/>
    <s v="Yes"/>
    <s v="First Class"/>
    <s v="Young"/>
    <x v="0"/>
  </r>
  <r>
    <n v="372"/>
    <n v="0"/>
    <n v="3"/>
    <n v="18"/>
    <n v="1"/>
    <n v="0"/>
    <n v="6.4958"/>
    <n v="3"/>
    <s v="Southampton"/>
    <s v="No"/>
    <s v="Third Class"/>
    <s v="Young"/>
    <x v="0"/>
  </r>
  <r>
    <n v="373"/>
    <n v="0"/>
    <n v="3"/>
    <n v="19"/>
    <n v="0"/>
    <n v="0"/>
    <n v="8.0500000000000007"/>
    <n v="3"/>
    <s v="Southampton"/>
    <s v="No"/>
    <s v="Third Class"/>
    <s v="Young"/>
    <x v="0"/>
  </r>
  <r>
    <n v="374"/>
    <n v="0"/>
    <n v="1"/>
    <n v="22"/>
    <n v="0"/>
    <n v="0"/>
    <n v="135.63329999999999"/>
    <n v="1"/>
    <s v="Cherbourg"/>
    <s v="No"/>
    <s v="First Class"/>
    <s v="Young"/>
    <x v="0"/>
  </r>
  <r>
    <n v="375"/>
    <n v="0"/>
    <n v="3"/>
    <n v="3"/>
    <n v="3"/>
    <n v="1"/>
    <n v="21.074999999999999"/>
    <n v="3"/>
    <s v="Southampton"/>
    <s v="No"/>
    <s v="Third Class"/>
    <s v="Children"/>
    <x v="1"/>
  </r>
  <r>
    <n v="376"/>
    <n v="1"/>
    <n v="1"/>
    <n v="60"/>
    <n v="1"/>
    <n v="0"/>
    <n v="82.1708"/>
    <n v="1"/>
    <s v="Cherbourg"/>
    <s v="Yes"/>
    <s v="First Class"/>
    <s v="Old Age"/>
    <x v="1"/>
  </r>
  <r>
    <n v="377"/>
    <n v="1"/>
    <n v="3"/>
    <n v="22"/>
    <n v="0"/>
    <n v="0"/>
    <n v="7.25"/>
    <n v="3"/>
    <s v="Southampton"/>
    <s v="Yes"/>
    <s v="Third Class"/>
    <s v="Young"/>
    <x v="1"/>
  </r>
  <r>
    <n v="378"/>
    <n v="0"/>
    <n v="1"/>
    <n v="27"/>
    <n v="0"/>
    <n v="2"/>
    <n v="211.5"/>
    <n v="1"/>
    <s v="Cherbourg"/>
    <s v="No"/>
    <s v="First Class"/>
    <s v="Young"/>
    <x v="0"/>
  </r>
  <r>
    <n v="379"/>
    <n v="0"/>
    <n v="3"/>
    <n v="20"/>
    <n v="0"/>
    <n v="0"/>
    <n v="4.0125000000000002"/>
    <n v="1"/>
    <s v="Cherbourg"/>
    <s v="No"/>
    <s v="Third Class"/>
    <s v="Young"/>
    <x v="0"/>
  </r>
  <r>
    <n v="380"/>
    <n v="0"/>
    <n v="3"/>
    <n v="19"/>
    <n v="0"/>
    <n v="0"/>
    <n v="7.7750000000000004"/>
    <n v="3"/>
    <s v="Southampton"/>
    <s v="No"/>
    <s v="Third Class"/>
    <s v="Young"/>
    <x v="0"/>
  </r>
  <r>
    <n v="381"/>
    <n v="1"/>
    <n v="1"/>
    <n v="42"/>
    <n v="0"/>
    <n v="0"/>
    <n v="227.52500000000001"/>
    <n v="1"/>
    <s v="Cherbourg"/>
    <s v="Yes"/>
    <s v="First Class"/>
    <s v="Middle Aged"/>
    <x v="1"/>
  </r>
  <r>
    <n v="382"/>
    <n v="1"/>
    <n v="3"/>
    <n v="1"/>
    <n v="0"/>
    <n v="2"/>
    <n v="15.7417"/>
    <n v="1"/>
    <s v="Cherbourg"/>
    <s v="Yes"/>
    <s v="Third Class"/>
    <s v="Children"/>
    <x v="1"/>
  </r>
  <r>
    <n v="383"/>
    <n v="0"/>
    <n v="3"/>
    <n v="32"/>
    <n v="0"/>
    <n v="0"/>
    <n v="7.9249999999999998"/>
    <n v="3"/>
    <s v="Southampton"/>
    <s v="No"/>
    <s v="Third Class"/>
    <s v="Middle Aged"/>
    <x v="0"/>
  </r>
  <r>
    <n v="384"/>
    <n v="1"/>
    <n v="1"/>
    <n v="35"/>
    <n v="1"/>
    <n v="0"/>
    <n v="52"/>
    <n v="3"/>
    <s v="Southampton"/>
    <s v="Yes"/>
    <s v="First Class"/>
    <s v="Middle Aged"/>
    <x v="1"/>
  </r>
  <r>
    <n v="385"/>
    <n v="0"/>
    <n v="3"/>
    <n v="60"/>
    <n v="0"/>
    <n v="0"/>
    <n v="7.8958000000000004"/>
    <n v="3"/>
    <s v="Southampton"/>
    <s v="No"/>
    <s v="Third Class"/>
    <s v="Old Age"/>
    <x v="0"/>
  </r>
  <r>
    <n v="386"/>
    <n v="0"/>
    <n v="2"/>
    <n v="18"/>
    <n v="0"/>
    <n v="0"/>
    <n v="73.5"/>
    <n v="3"/>
    <s v="Southampton"/>
    <s v="No"/>
    <s v="Second Class"/>
    <s v="Young"/>
    <x v="0"/>
  </r>
  <r>
    <n v="387"/>
    <n v="0"/>
    <n v="3"/>
    <n v="1"/>
    <n v="5"/>
    <n v="2"/>
    <n v="46.9"/>
    <n v="3"/>
    <s v="Southampton"/>
    <s v="No"/>
    <s v="Third Class"/>
    <s v="Children"/>
    <x v="0"/>
  </r>
  <r>
    <n v="388"/>
    <n v="1"/>
    <n v="2"/>
    <n v="36"/>
    <n v="0"/>
    <n v="0"/>
    <n v="13"/>
    <n v="3"/>
    <s v="Southampton"/>
    <s v="Yes"/>
    <s v="Second Class"/>
    <s v="Middle Aged"/>
    <x v="1"/>
  </r>
  <r>
    <n v="389"/>
    <n v="0"/>
    <n v="3"/>
    <n v="60"/>
    <n v="0"/>
    <n v="0"/>
    <n v="7.7291999999999996"/>
    <n v="2"/>
    <s v="Queenstown"/>
    <s v="No"/>
    <s v="Third Class"/>
    <s v="Old Age"/>
    <x v="0"/>
  </r>
  <r>
    <n v="390"/>
    <n v="1"/>
    <n v="2"/>
    <n v="17"/>
    <n v="0"/>
    <n v="0"/>
    <n v="12"/>
    <n v="1"/>
    <s v="Cherbourg"/>
    <s v="Yes"/>
    <s v="Second Class"/>
    <s v="Teenagers"/>
    <x v="1"/>
  </r>
  <r>
    <n v="391"/>
    <n v="1"/>
    <n v="1"/>
    <n v="36"/>
    <n v="1"/>
    <n v="2"/>
    <n v="120"/>
    <n v="3"/>
    <s v="Southampton"/>
    <s v="Yes"/>
    <s v="First Class"/>
    <s v="Middle Aged"/>
    <x v="0"/>
  </r>
  <r>
    <n v="392"/>
    <n v="1"/>
    <n v="3"/>
    <n v="21"/>
    <n v="0"/>
    <n v="0"/>
    <n v="7.7957999999999998"/>
    <n v="3"/>
    <s v="Southampton"/>
    <s v="Yes"/>
    <s v="Third Class"/>
    <s v="Young"/>
    <x v="0"/>
  </r>
  <r>
    <n v="393"/>
    <n v="0"/>
    <n v="3"/>
    <n v="28"/>
    <n v="2"/>
    <n v="0"/>
    <n v="7.9249999999999998"/>
    <n v="3"/>
    <s v="Southampton"/>
    <s v="No"/>
    <s v="Third Class"/>
    <s v="Young"/>
    <x v="0"/>
  </r>
  <r>
    <n v="394"/>
    <n v="1"/>
    <n v="1"/>
    <n v="23"/>
    <n v="1"/>
    <n v="0"/>
    <n v="113.27500000000001"/>
    <n v="1"/>
    <s v="Cherbourg"/>
    <s v="Yes"/>
    <s v="First Class"/>
    <s v="Young"/>
    <x v="1"/>
  </r>
  <r>
    <n v="395"/>
    <n v="1"/>
    <n v="3"/>
    <n v="24"/>
    <n v="0"/>
    <n v="2"/>
    <n v="16.7"/>
    <n v="3"/>
    <s v="Southampton"/>
    <s v="Yes"/>
    <s v="Third Class"/>
    <s v="Young"/>
    <x v="1"/>
  </r>
  <r>
    <n v="396"/>
    <n v="0"/>
    <n v="3"/>
    <n v="22"/>
    <n v="0"/>
    <n v="0"/>
    <n v="7.7957999999999998"/>
    <n v="3"/>
    <s v="Southampton"/>
    <s v="No"/>
    <s v="Third Class"/>
    <s v="Young"/>
    <x v="0"/>
  </r>
  <r>
    <n v="397"/>
    <n v="0"/>
    <n v="3"/>
    <n v="31"/>
    <n v="0"/>
    <n v="0"/>
    <n v="7.8541999999999996"/>
    <n v="3"/>
    <s v="Southampton"/>
    <s v="No"/>
    <s v="Third Class"/>
    <s v="Middle Aged"/>
    <x v="1"/>
  </r>
  <r>
    <n v="398"/>
    <n v="0"/>
    <n v="2"/>
    <n v="46"/>
    <n v="0"/>
    <n v="0"/>
    <n v="26"/>
    <n v="3"/>
    <s v="Southampton"/>
    <s v="No"/>
    <s v="Second Class"/>
    <s v="Seniors"/>
    <x v="0"/>
  </r>
  <r>
    <n v="399"/>
    <n v="0"/>
    <n v="2"/>
    <n v="23"/>
    <n v="0"/>
    <n v="0"/>
    <n v="10.5"/>
    <n v="3"/>
    <s v="Southampton"/>
    <s v="No"/>
    <s v="Second Class"/>
    <s v="Young"/>
    <x v="0"/>
  </r>
  <r>
    <n v="400"/>
    <n v="1"/>
    <n v="2"/>
    <n v="28"/>
    <n v="0"/>
    <n v="0"/>
    <n v="12.65"/>
    <n v="3"/>
    <s v="Southampton"/>
    <s v="Yes"/>
    <s v="Second Class"/>
    <s v="Young"/>
    <x v="1"/>
  </r>
  <r>
    <n v="401"/>
    <n v="1"/>
    <n v="3"/>
    <n v="39"/>
    <n v="0"/>
    <n v="0"/>
    <n v="7.9249999999999998"/>
    <n v="3"/>
    <s v="Southampton"/>
    <s v="Yes"/>
    <s v="Third Class"/>
    <s v="Middle Aged"/>
    <x v="0"/>
  </r>
  <r>
    <n v="402"/>
    <n v="0"/>
    <n v="3"/>
    <n v="26"/>
    <n v="0"/>
    <n v="0"/>
    <n v="8.0500000000000007"/>
    <n v="3"/>
    <s v="Southampton"/>
    <s v="No"/>
    <s v="Third Class"/>
    <s v="Young"/>
    <x v="0"/>
  </r>
  <r>
    <n v="403"/>
    <n v="0"/>
    <n v="3"/>
    <n v="21"/>
    <n v="1"/>
    <n v="0"/>
    <n v="9.8249999999999993"/>
    <n v="3"/>
    <s v="Southampton"/>
    <s v="No"/>
    <s v="Third Class"/>
    <s v="Young"/>
    <x v="1"/>
  </r>
  <r>
    <n v="404"/>
    <n v="0"/>
    <n v="3"/>
    <n v="28"/>
    <n v="1"/>
    <n v="0"/>
    <n v="15.85"/>
    <n v="3"/>
    <s v="Southampton"/>
    <s v="No"/>
    <s v="Third Class"/>
    <s v="Young"/>
    <x v="0"/>
  </r>
  <r>
    <n v="405"/>
    <n v="0"/>
    <n v="3"/>
    <n v="20"/>
    <n v="0"/>
    <n v="0"/>
    <n v="8.6624999999999996"/>
    <n v="3"/>
    <s v="Southampton"/>
    <s v="No"/>
    <s v="Third Class"/>
    <s v="Young"/>
    <x v="1"/>
  </r>
  <r>
    <n v="406"/>
    <n v="0"/>
    <n v="2"/>
    <n v="34"/>
    <n v="1"/>
    <n v="0"/>
    <n v="21"/>
    <n v="3"/>
    <s v="Southampton"/>
    <s v="No"/>
    <s v="Second Class"/>
    <s v="Middle Aged"/>
    <x v="0"/>
  </r>
  <r>
    <n v="407"/>
    <n v="0"/>
    <n v="3"/>
    <n v="51"/>
    <n v="0"/>
    <n v="0"/>
    <n v="7.75"/>
    <n v="3"/>
    <s v="Southampton"/>
    <s v="No"/>
    <s v="Third Class"/>
    <s v="Seniors"/>
    <x v="0"/>
  </r>
  <r>
    <n v="408"/>
    <n v="1"/>
    <n v="2"/>
    <n v="3"/>
    <n v="1"/>
    <n v="1"/>
    <n v="18.75"/>
    <n v="3"/>
    <s v="Southampton"/>
    <s v="Yes"/>
    <s v="Second Class"/>
    <s v="Children"/>
    <x v="0"/>
  </r>
  <r>
    <n v="409"/>
    <n v="0"/>
    <n v="3"/>
    <n v="21"/>
    <n v="0"/>
    <n v="0"/>
    <n v="7.7750000000000004"/>
    <n v="3"/>
    <s v="Southampton"/>
    <s v="No"/>
    <s v="Third Class"/>
    <s v="Young"/>
    <x v="0"/>
  </r>
  <r>
    <n v="410"/>
    <n v="0"/>
    <n v="3"/>
    <n v="60"/>
    <n v="3"/>
    <n v="1"/>
    <n v="25.466699999999999"/>
    <n v="3"/>
    <s v="Southampton"/>
    <s v="No"/>
    <s v="Third Class"/>
    <s v="Old Age"/>
    <x v="1"/>
  </r>
  <r>
    <n v="411"/>
    <n v="0"/>
    <n v="3"/>
    <n v="60"/>
    <n v="0"/>
    <n v="0"/>
    <n v="7.8958000000000004"/>
    <n v="3"/>
    <s v="Southampton"/>
    <s v="No"/>
    <s v="Third Class"/>
    <s v="Old Age"/>
    <x v="0"/>
  </r>
  <r>
    <n v="412"/>
    <n v="0"/>
    <n v="3"/>
    <n v="60"/>
    <n v="0"/>
    <n v="0"/>
    <n v="6.8582999999999998"/>
    <n v="2"/>
    <s v="Queenstown"/>
    <s v="No"/>
    <s v="Third Class"/>
    <s v="Old Age"/>
    <x v="0"/>
  </r>
  <r>
    <n v="413"/>
    <n v="1"/>
    <n v="1"/>
    <n v="33"/>
    <n v="1"/>
    <n v="0"/>
    <n v="90"/>
    <n v="2"/>
    <s v="Queenstown"/>
    <s v="Yes"/>
    <s v="First Class"/>
    <s v="Middle Aged"/>
    <x v="1"/>
  </r>
  <r>
    <n v="414"/>
    <n v="0"/>
    <n v="2"/>
    <n v="60"/>
    <n v="0"/>
    <n v="0"/>
    <n v="0"/>
    <n v="3"/>
    <s v="Southampton"/>
    <s v="No"/>
    <s v="Second Class"/>
    <s v="Old Age"/>
    <x v="0"/>
  </r>
  <r>
    <n v="415"/>
    <n v="1"/>
    <n v="3"/>
    <n v="44"/>
    <n v="0"/>
    <n v="0"/>
    <n v="7.9249999999999998"/>
    <n v="3"/>
    <s v="Southampton"/>
    <s v="Yes"/>
    <s v="Third Class"/>
    <s v="Middle Aged"/>
    <x v="0"/>
  </r>
  <r>
    <n v="416"/>
    <n v="0"/>
    <n v="3"/>
    <n v="60"/>
    <n v="0"/>
    <n v="0"/>
    <n v="8.0500000000000007"/>
    <n v="3"/>
    <s v="Southampton"/>
    <s v="No"/>
    <s v="Third Class"/>
    <s v="Old Age"/>
    <x v="1"/>
  </r>
  <r>
    <n v="417"/>
    <n v="1"/>
    <n v="2"/>
    <n v="34"/>
    <n v="1"/>
    <n v="1"/>
    <n v="32.5"/>
    <n v="3"/>
    <s v="Southampton"/>
    <s v="Yes"/>
    <s v="Second Class"/>
    <s v="Middle Aged"/>
    <x v="1"/>
  </r>
  <r>
    <n v="418"/>
    <n v="1"/>
    <n v="2"/>
    <n v="18"/>
    <n v="0"/>
    <n v="2"/>
    <n v="13"/>
    <n v="3"/>
    <s v="Southampton"/>
    <s v="Yes"/>
    <s v="Second Class"/>
    <s v="Young"/>
    <x v="1"/>
  </r>
  <r>
    <n v="419"/>
    <n v="0"/>
    <n v="2"/>
    <n v="30"/>
    <n v="0"/>
    <n v="0"/>
    <n v="13"/>
    <n v="3"/>
    <s v="Southampton"/>
    <s v="No"/>
    <s v="Second Class"/>
    <s v="Middle Aged"/>
    <x v="0"/>
  </r>
  <r>
    <n v="420"/>
    <n v="0"/>
    <n v="3"/>
    <n v="10"/>
    <n v="0"/>
    <n v="2"/>
    <n v="24.15"/>
    <n v="3"/>
    <s v="Southampton"/>
    <s v="No"/>
    <s v="Third Class"/>
    <s v="Children"/>
    <x v="1"/>
  </r>
  <r>
    <n v="421"/>
    <n v="0"/>
    <n v="3"/>
    <n v="60"/>
    <n v="0"/>
    <n v="0"/>
    <n v="7.8958000000000004"/>
    <n v="1"/>
    <s v="Cherbourg"/>
    <s v="No"/>
    <s v="Third Class"/>
    <s v="Old Age"/>
    <x v="0"/>
  </r>
  <r>
    <n v="422"/>
    <n v="0"/>
    <n v="3"/>
    <n v="21"/>
    <n v="0"/>
    <n v="0"/>
    <n v="7.7332999999999998"/>
    <n v="2"/>
    <s v="Queenstown"/>
    <s v="No"/>
    <s v="Third Class"/>
    <s v="Young"/>
    <x v="0"/>
  </r>
  <r>
    <n v="423"/>
    <n v="0"/>
    <n v="3"/>
    <n v="29"/>
    <n v="0"/>
    <n v="0"/>
    <n v="7.875"/>
    <n v="3"/>
    <s v="Southampton"/>
    <s v="No"/>
    <s v="Third Class"/>
    <s v="Young"/>
    <x v="0"/>
  </r>
  <r>
    <n v="424"/>
    <n v="0"/>
    <n v="3"/>
    <n v="28"/>
    <n v="1"/>
    <n v="1"/>
    <n v="14.4"/>
    <n v="3"/>
    <s v="Southampton"/>
    <s v="No"/>
    <s v="Third Class"/>
    <s v="Young"/>
    <x v="1"/>
  </r>
  <r>
    <n v="425"/>
    <n v="0"/>
    <n v="3"/>
    <n v="18"/>
    <n v="1"/>
    <n v="1"/>
    <n v="20.212499999999999"/>
    <n v="3"/>
    <s v="Southampton"/>
    <s v="No"/>
    <s v="Third Class"/>
    <s v="Young"/>
    <x v="0"/>
  </r>
  <r>
    <n v="426"/>
    <n v="0"/>
    <n v="3"/>
    <n v="60"/>
    <n v="0"/>
    <n v="0"/>
    <n v="7.25"/>
    <n v="3"/>
    <s v="Southampton"/>
    <s v="No"/>
    <s v="Third Class"/>
    <s v="Old Age"/>
    <x v="0"/>
  </r>
  <r>
    <n v="427"/>
    <n v="1"/>
    <n v="2"/>
    <n v="28"/>
    <n v="1"/>
    <n v="0"/>
    <n v="26"/>
    <n v="3"/>
    <s v="Southampton"/>
    <s v="Yes"/>
    <s v="Second Class"/>
    <s v="Young"/>
    <x v="1"/>
  </r>
  <r>
    <n v="428"/>
    <n v="1"/>
    <n v="2"/>
    <n v="19"/>
    <n v="0"/>
    <n v="0"/>
    <n v="26"/>
    <n v="3"/>
    <s v="Southampton"/>
    <s v="Yes"/>
    <s v="Second Class"/>
    <s v="Young"/>
    <x v="1"/>
  </r>
  <r>
    <n v="429"/>
    <n v="0"/>
    <n v="3"/>
    <n v="60"/>
    <n v="0"/>
    <n v="0"/>
    <n v="7.75"/>
    <n v="2"/>
    <s v="Queenstown"/>
    <s v="No"/>
    <s v="Third Class"/>
    <s v="Old Age"/>
    <x v="0"/>
  </r>
  <r>
    <n v="430"/>
    <n v="1"/>
    <n v="3"/>
    <n v="32"/>
    <n v="0"/>
    <n v="0"/>
    <n v="8.0500000000000007"/>
    <n v="3"/>
    <s v="Southampton"/>
    <s v="Yes"/>
    <s v="Third Class"/>
    <s v="Middle Aged"/>
    <x v="0"/>
  </r>
  <r>
    <n v="431"/>
    <n v="1"/>
    <n v="1"/>
    <n v="28"/>
    <n v="0"/>
    <n v="0"/>
    <n v="26.55"/>
    <n v="3"/>
    <s v="Southampton"/>
    <s v="Yes"/>
    <s v="First Class"/>
    <s v="Young"/>
    <x v="0"/>
  </r>
  <r>
    <n v="432"/>
    <n v="1"/>
    <n v="3"/>
    <n v="60"/>
    <n v="1"/>
    <n v="0"/>
    <n v="16.100000000000001"/>
    <n v="3"/>
    <s v="Southampton"/>
    <s v="Yes"/>
    <s v="Third Class"/>
    <s v="Old Age"/>
    <x v="1"/>
  </r>
  <r>
    <n v="433"/>
    <n v="1"/>
    <n v="2"/>
    <n v="42"/>
    <n v="1"/>
    <n v="0"/>
    <n v="26"/>
    <n v="3"/>
    <s v="Southampton"/>
    <s v="Yes"/>
    <s v="Second Class"/>
    <s v="Middle Aged"/>
    <x v="1"/>
  </r>
  <r>
    <n v="434"/>
    <n v="0"/>
    <n v="3"/>
    <n v="17"/>
    <n v="0"/>
    <n v="0"/>
    <n v="7.125"/>
    <n v="3"/>
    <s v="Southampton"/>
    <s v="No"/>
    <s v="Third Class"/>
    <s v="Teenagers"/>
    <x v="0"/>
  </r>
  <r>
    <n v="435"/>
    <n v="0"/>
    <n v="1"/>
    <n v="50"/>
    <n v="1"/>
    <n v="0"/>
    <n v="55.9"/>
    <n v="3"/>
    <s v="Southampton"/>
    <s v="No"/>
    <s v="First Class"/>
    <s v="Seniors"/>
    <x v="0"/>
  </r>
  <r>
    <n v="436"/>
    <n v="1"/>
    <n v="1"/>
    <n v="14"/>
    <n v="1"/>
    <n v="2"/>
    <n v="120"/>
    <n v="3"/>
    <s v="Southampton"/>
    <s v="Yes"/>
    <s v="First Class"/>
    <s v="Teenagers"/>
    <x v="1"/>
  </r>
  <r>
    <n v="437"/>
    <n v="0"/>
    <n v="3"/>
    <n v="21"/>
    <n v="2"/>
    <n v="2"/>
    <n v="34.375"/>
    <n v="3"/>
    <s v="Southampton"/>
    <s v="No"/>
    <s v="Third Class"/>
    <s v="Young"/>
    <x v="1"/>
  </r>
  <r>
    <n v="438"/>
    <n v="1"/>
    <n v="2"/>
    <n v="24"/>
    <n v="2"/>
    <n v="3"/>
    <n v="18.75"/>
    <n v="3"/>
    <s v="Southampton"/>
    <s v="Yes"/>
    <s v="Second Class"/>
    <s v="Young"/>
    <x v="1"/>
  </r>
  <r>
    <n v="439"/>
    <n v="0"/>
    <n v="1"/>
    <n v="64"/>
    <n v="1"/>
    <n v="4"/>
    <n v="263"/>
    <n v="3"/>
    <s v="Southampton"/>
    <s v="No"/>
    <s v="First Class"/>
    <s v="Old Age"/>
    <x v="0"/>
  </r>
  <r>
    <n v="440"/>
    <n v="0"/>
    <n v="2"/>
    <n v="31"/>
    <n v="0"/>
    <n v="0"/>
    <n v="10.5"/>
    <n v="3"/>
    <s v="Southampton"/>
    <s v="No"/>
    <s v="Second Class"/>
    <s v="Middle Aged"/>
    <x v="0"/>
  </r>
  <r>
    <n v="441"/>
    <n v="1"/>
    <n v="2"/>
    <n v="45"/>
    <n v="1"/>
    <n v="1"/>
    <n v="26.25"/>
    <n v="3"/>
    <s v="Southampton"/>
    <s v="Yes"/>
    <s v="Second Class"/>
    <s v="Seniors"/>
    <x v="1"/>
  </r>
  <r>
    <n v="442"/>
    <n v="0"/>
    <n v="3"/>
    <n v="20"/>
    <n v="0"/>
    <n v="0"/>
    <n v="9.5"/>
    <n v="3"/>
    <s v="Southampton"/>
    <s v="No"/>
    <s v="Third Class"/>
    <s v="Young"/>
    <x v="0"/>
  </r>
  <r>
    <n v="443"/>
    <n v="0"/>
    <n v="3"/>
    <n v="25"/>
    <n v="1"/>
    <n v="0"/>
    <n v="7.7750000000000004"/>
    <n v="3"/>
    <s v="Southampton"/>
    <s v="No"/>
    <s v="Third Class"/>
    <s v="Young"/>
    <x v="0"/>
  </r>
  <r>
    <n v="444"/>
    <n v="1"/>
    <n v="2"/>
    <n v="28"/>
    <n v="0"/>
    <n v="0"/>
    <n v="13"/>
    <n v="3"/>
    <s v="Southampton"/>
    <s v="Yes"/>
    <s v="Second Class"/>
    <s v="Young"/>
    <x v="1"/>
  </r>
  <r>
    <n v="445"/>
    <n v="1"/>
    <n v="3"/>
    <n v="60"/>
    <n v="0"/>
    <n v="0"/>
    <n v="8.1125000000000007"/>
    <n v="3"/>
    <s v="Southampton"/>
    <s v="Yes"/>
    <s v="Third Class"/>
    <s v="Old Age"/>
    <x v="0"/>
  </r>
  <r>
    <n v="446"/>
    <n v="1"/>
    <n v="1"/>
    <n v="4"/>
    <n v="0"/>
    <n v="2"/>
    <n v="81.8583"/>
    <n v="3"/>
    <s v="Southampton"/>
    <s v="Yes"/>
    <s v="First Class"/>
    <s v="Children"/>
    <x v="0"/>
  </r>
  <r>
    <n v="447"/>
    <n v="1"/>
    <n v="2"/>
    <n v="13"/>
    <n v="0"/>
    <n v="1"/>
    <n v="19.5"/>
    <n v="3"/>
    <s v="Southampton"/>
    <s v="Yes"/>
    <s v="Second Class"/>
    <s v="Teenagers"/>
    <x v="1"/>
  </r>
  <r>
    <n v="448"/>
    <n v="1"/>
    <n v="1"/>
    <n v="34"/>
    <n v="0"/>
    <n v="0"/>
    <n v="26.55"/>
    <n v="3"/>
    <s v="Southampton"/>
    <s v="Yes"/>
    <s v="First Class"/>
    <s v="Middle Aged"/>
    <x v="0"/>
  </r>
  <r>
    <n v="449"/>
    <n v="1"/>
    <n v="3"/>
    <n v="5"/>
    <n v="2"/>
    <n v="1"/>
    <n v="19.258299999999998"/>
    <n v="1"/>
    <s v="Cherbourg"/>
    <s v="Yes"/>
    <s v="Third Class"/>
    <s v="Children"/>
    <x v="1"/>
  </r>
  <r>
    <n v="450"/>
    <n v="1"/>
    <n v="1"/>
    <n v="52"/>
    <n v="0"/>
    <n v="0"/>
    <n v="30.5"/>
    <n v="3"/>
    <s v="Southampton"/>
    <s v="Yes"/>
    <s v="First Class"/>
    <s v="Seniors"/>
    <x v="0"/>
  </r>
  <r>
    <n v="451"/>
    <n v="0"/>
    <n v="2"/>
    <n v="36"/>
    <n v="1"/>
    <n v="2"/>
    <n v="27.75"/>
    <n v="3"/>
    <s v="Southampton"/>
    <s v="No"/>
    <s v="Second Class"/>
    <s v="Middle Aged"/>
    <x v="0"/>
  </r>
  <r>
    <n v="452"/>
    <n v="0"/>
    <n v="3"/>
    <n v="60"/>
    <n v="1"/>
    <n v="0"/>
    <n v="19.966699999999999"/>
    <n v="3"/>
    <s v="Southampton"/>
    <s v="No"/>
    <s v="Third Class"/>
    <s v="Old Age"/>
    <x v="0"/>
  </r>
  <r>
    <n v="453"/>
    <n v="0"/>
    <n v="1"/>
    <n v="30"/>
    <n v="0"/>
    <n v="0"/>
    <n v="27.75"/>
    <n v="1"/>
    <s v="Cherbourg"/>
    <s v="No"/>
    <s v="First Class"/>
    <s v="Middle Aged"/>
    <x v="0"/>
  </r>
  <r>
    <n v="454"/>
    <n v="1"/>
    <n v="1"/>
    <n v="49"/>
    <n v="1"/>
    <n v="0"/>
    <n v="89.104200000000006"/>
    <n v="1"/>
    <s v="Cherbourg"/>
    <s v="Yes"/>
    <s v="First Class"/>
    <s v="Seniors"/>
    <x v="0"/>
  </r>
  <r>
    <n v="455"/>
    <n v="0"/>
    <n v="3"/>
    <n v="60"/>
    <n v="0"/>
    <n v="0"/>
    <n v="8.0500000000000007"/>
    <n v="3"/>
    <s v="Southampton"/>
    <s v="No"/>
    <s v="Third Class"/>
    <s v="Old Age"/>
    <x v="0"/>
  </r>
  <r>
    <n v="456"/>
    <n v="1"/>
    <n v="3"/>
    <n v="29"/>
    <n v="0"/>
    <n v="0"/>
    <n v="7.8958000000000004"/>
    <n v="1"/>
    <s v="Cherbourg"/>
    <s v="Yes"/>
    <s v="Third Class"/>
    <s v="Young"/>
    <x v="0"/>
  </r>
  <r>
    <n v="457"/>
    <n v="0"/>
    <n v="1"/>
    <n v="65"/>
    <n v="0"/>
    <n v="0"/>
    <n v="26.55"/>
    <n v="3"/>
    <s v="Southampton"/>
    <s v="No"/>
    <s v="First Class"/>
    <s v="Old Age"/>
    <x v="0"/>
  </r>
  <r>
    <n v="458"/>
    <n v="1"/>
    <n v="1"/>
    <n v="60"/>
    <n v="1"/>
    <n v="0"/>
    <n v="51.862499999999997"/>
    <n v="3"/>
    <s v="Southampton"/>
    <s v="Yes"/>
    <s v="First Class"/>
    <s v="Old Age"/>
    <x v="1"/>
  </r>
  <r>
    <n v="459"/>
    <n v="1"/>
    <n v="2"/>
    <n v="50"/>
    <n v="0"/>
    <n v="0"/>
    <n v="10.5"/>
    <n v="3"/>
    <s v="Southampton"/>
    <s v="Yes"/>
    <s v="Second Class"/>
    <s v="Seniors"/>
    <x v="1"/>
  </r>
  <r>
    <n v="460"/>
    <n v="0"/>
    <n v="3"/>
    <n v="60"/>
    <n v="0"/>
    <n v="0"/>
    <n v="7.75"/>
    <n v="2"/>
    <s v="Queenstown"/>
    <s v="No"/>
    <s v="Third Class"/>
    <s v="Old Age"/>
    <x v="0"/>
  </r>
  <r>
    <n v="461"/>
    <n v="1"/>
    <n v="1"/>
    <n v="48"/>
    <n v="0"/>
    <n v="0"/>
    <n v="26.55"/>
    <n v="3"/>
    <s v="Southampton"/>
    <s v="Yes"/>
    <s v="First Class"/>
    <s v="Seniors"/>
    <x v="0"/>
  </r>
  <r>
    <n v="462"/>
    <n v="0"/>
    <n v="3"/>
    <n v="34"/>
    <n v="0"/>
    <n v="0"/>
    <n v="8.0500000000000007"/>
    <n v="3"/>
    <s v="Southampton"/>
    <s v="No"/>
    <s v="Third Class"/>
    <s v="Middle Aged"/>
    <x v="0"/>
  </r>
  <r>
    <n v="463"/>
    <n v="0"/>
    <n v="1"/>
    <n v="47"/>
    <n v="0"/>
    <n v="0"/>
    <n v="38.5"/>
    <n v="3"/>
    <s v="Southampton"/>
    <s v="No"/>
    <s v="First Class"/>
    <s v="Seniors"/>
    <x v="0"/>
  </r>
  <r>
    <n v="464"/>
    <n v="0"/>
    <n v="2"/>
    <n v="48"/>
    <n v="0"/>
    <n v="0"/>
    <n v="13"/>
    <n v="3"/>
    <s v="Southampton"/>
    <s v="No"/>
    <s v="Second Class"/>
    <s v="Seniors"/>
    <x v="0"/>
  </r>
  <r>
    <n v="465"/>
    <n v="0"/>
    <n v="3"/>
    <n v="60"/>
    <n v="0"/>
    <n v="0"/>
    <n v="8.0500000000000007"/>
    <n v="3"/>
    <s v="Southampton"/>
    <s v="No"/>
    <s v="Third Class"/>
    <s v="Old Age"/>
    <x v="0"/>
  </r>
  <r>
    <n v="466"/>
    <n v="0"/>
    <n v="3"/>
    <n v="38"/>
    <n v="0"/>
    <n v="0"/>
    <n v="7.05"/>
    <n v="3"/>
    <s v="Southampton"/>
    <s v="No"/>
    <s v="Third Class"/>
    <s v="Middle Aged"/>
    <x v="0"/>
  </r>
  <r>
    <n v="467"/>
    <n v="0"/>
    <n v="2"/>
    <n v="60"/>
    <n v="0"/>
    <n v="0"/>
    <n v="0"/>
    <n v="3"/>
    <s v="Southampton"/>
    <s v="No"/>
    <s v="Second Class"/>
    <s v="Old Age"/>
    <x v="0"/>
  </r>
  <r>
    <n v="468"/>
    <n v="0"/>
    <n v="1"/>
    <n v="56"/>
    <n v="0"/>
    <n v="0"/>
    <n v="26.55"/>
    <n v="3"/>
    <s v="Southampton"/>
    <s v="No"/>
    <s v="First Class"/>
    <s v="Seniors"/>
    <x v="0"/>
  </r>
  <r>
    <n v="469"/>
    <n v="0"/>
    <n v="3"/>
    <n v="60"/>
    <n v="0"/>
    <n v="0"/>
    <n v="7.7249999999999996"/>
    <n v="2"/>
    <s v="Queenstown"/>
    <s v="No"/>
    <s v="Third Class"/>
    <s v="Old Age"/>
    <x v="0"/>
  </r>
  <r>
    <n v="470"/>
    <n v="1"/>
    <n v="3"/>
    <n v="0.75"/>
    <n v="2"/>
    <n v="1"/>
    <n v="19.258299999999998"/>
    <n v="1"/>
    <s v="Cherbourg"/>
    <s v="Yes"/>
    <s v="Third Class"/>
    <s v="Children"/>
    <x v="1"/>
  </r>
  <r>
    <n v="471"/>
    <n v="0"/>
    <n v="3"/>
    <n v="60"/>
    <n v="0"/>
    <n v="0"/>
    <n v="7.25"/>
    <n v="3"/>
    <s v="Southampton"/>
    <s v="No"/>
    <s v="Third Class"/>
    <s v="Old Age"/>
    <x v="0"/>
  </r>
  <r>
    <n v="472"/>
    <n v="0"/>
    <n v="3"/>
    <n v="38"/>
    <n v="0"/>
    <n v="0"/>
    <n v="8.6624999999999996"/>
    <n v="3"/>
    <s v="Southampton"/>
    <s v="No"/>
    <s v="Third Class"/>
    <s v="Middle Aged"/>
    <x v="0"/>
  </r>
  <r>
    <n v="473"/>
    <n v="1"/>
    <n v="2"/>
    <n v="33"/>
    <n v="1"/>
    <n v="2"/>
    <n v="27.75"/>
    <n v="3"/>
    <s v="Southampton"/>
    <s v="Yes"/>
    <s v="Second Class"/>
    <s v="Middle Aged"/>
    <x v="1"/>
  </r>
  <r>
    <n v="474"/>
    <n v="1"/>
    <n v="2"/>
    <n v="23"/>
    <n v="0"/>
    <n v="0"/>
    <n v="13.791700000000001"/>
    <n v="1"/>
    <s v="Cherbourg"/>
    <s v="Yes"/>
    <s v="Second Class"/>
    <s v="Young"/>
    <x v="1"/>
  </r>
  <r>
    <n v="475"/>
    <n v="0"/>
    <n v="3"/>
    <n v="22"/>
    <n v="0"/>
    <n v="0"/>
    <n v="9.8375000000000004"/>
    <n v="3"/>
    <s v="Southampton"/>
    <s v="No"/>
    <s v="Third Class"/>
    <s v="Young"/>
    <x v="1"/>
  </r>
  <r>
    <n v="476"/>
    <n v="0"/>
    <n v="1"/>
    <n v="60"/>
    <n v="0"/>
    <n v="0"/>
    <n v="52"/>
    <n v="3"/>
    <s v="Southampton"/>
    <s v="No"/>
    <s v="First Class"/>
    <s v="Old Age"/>
    <x v="0"/>
  </r>
  <r>
    <n v="477"/>
    <n v="0"/>
    <n v="2"/>
    <n v="34"/>
    <n v="1"/>
    <n v="0"/>
    <n v="21"/>
    <n v="3"/>
    <s v="Southampton"/>
    <s v="No"/>
    <s v="Second Class"/>
    <s v="Middle Aged"/>
    <x v="0"/>
  </r>
  <r>
    <n v="478"/>
    <n v="0"/>
    <n v="3"/>
    <n v="29"/>
    <n v="1"/>
    <n v="0"/>
    <n v="7.0457999999999998"/>
    <n v="3"/>
    <s v="Southampton"/>
    <s v="No"/>
    <s v="Third Class"/>
    <s v="Young"/>
    <x v="0"/>
  </r>
  <r>
    <n v="479"/>
    <n v="0"/>
    <n v="3"/>
    <n v="22"/>
    <n v="0"/>
    <n v="0"/>
    <n v="7.5208000000000004"/>
    <n v="3"/>
    <s v="Southampton"/>
    <s v="No"/>
    <s v="Third Class"/>
    <s v="Young"/>
    <x v="0"/>
  </r>
  <r>
    <n v="480"/>
    <n v="1"/>
    <n v="3"/>
    <n v="2"/>
    <n v="0"/>
    <n v="1"/>
    <n v="12.2875"/>
    <n v="3"/>
    <s v="Southampton"/>
    <s v="Yes"/>
    <s v="Third Class"/>
    <s v="Children"/>
    <x v="1"/>
  </r>
  <r>
    <n v="481"/>
    <n v="0"/>
    <n v="3"/>
    <n v="9"/>
    <n v="5"/>
    <n v="2"/>
    <n v="46.9"/>
    <n v="3"/>
    <s v="Southampton"/>
    <s v="No"/>
    <s v="Third Class"/>
    <s v="Children"/>
    <x v="0"/>
  </r>
  <r>
    <n v="482"/>
    <n v="0"/>
    <n v="2"/>
    <n v="60"/>
    <n v="0"/>
    <n v="0"/>
    <n v="0"/>
    <n v="3"/>
    <s v="Southampton"/>
    <s v="No"/>
    <s v="Second Class"/>
    <s v="Old Age"/>
    <x v="0"/>
  </r>
  <r>
    <n v="483"/>
    <n v="0"/>
    <n v="3"/>
    <n v="50"/>
    <n v="0"/>
    <n v="0"/>
    <n v="8.0500000000000007"/>
    <n v="3"/>
    <s v="Southampton"/>
    <s v="No"/>
    <s v="Third Class"/>
    <s v="Seniors"/>
    <x v="0"/>
  </r>
  <r>
    <n v="484"/>
    <n v="1"/>
    <n v="3"/>
    <n v="63"/>
    <n v="0"/>
    <n v="0"/>
    <n v="9.5875000000000004"/>
    <n v="3"/>
    <s v="Southampton"/>
    <s v="Yes"/>
    <s v="Third Class"/>
    <s v="Old Age"/>
    <x v="1"/>
  </r>
  <r>
    <n v="485"/>
    <n v="1"/>
    <n v="1"/>
    <n v="25"/>
    <n v="1"/>
    <n v="0"/>
    <n v="91.0792"/>
    <n v="1"/>
    <s v="Cherbourg"/>
    <s v="Yes"/>
    <s v="First Class"/>
    <s v="Young"/>
    <x v="0"/>
  </r>
  <r>
    <n v="486"/>
    <n v="0"/>
    <n v="3"/>
    <n v="60"/>
    <n v="3"/>
    <n v="1"/>
    <n v="25.466699999999999"/>
    <n v="3"/>
    <s v="Southampton"/>
    <s v="No"/>
    <s v="Third Class"/>
    <s v="Old Age"/>
    <x v="1"/>
  </r>
  <r>
    <n v="487"/>
    <n v="1"/>
    <n v="1"/>
    <n v="35"/>
    <n v="1"/>
    <n v="0"/>
    <n v="90"/>
    <n v="3"/>
    <s v="Southampton"/>
    <s v="Yes"/>
    <s v="First Class"/>
    <s v="Middle Aged"/>
    <x v="1"/>
  </r>
  <r>
    <n v="488"/>
    <n v="0"/>
    <n v="1"/>
    <n v="58"/>
    <n v="0"/>
    <n v="0"/>
    <n v="29.7"/>
    <n v="1"/>
    <s v="Cherbourg"/>
    <s v="No"/>
    <s v="First Class"/>
    <s v="Seniors"/>
    <x v="0"/>
  </r>
  <r>
    <n v="489"/>
    <n v="0"/>
    <n v="3"/>
    <n v="30"/>
    <n v="0"/>
    <n v="0"/>
    <n v="8.0500000000000007"/>
    <n v="3"/>
    <s v="Southampton"/>
    <s v="No"/>
    <s v="Third Class"/>
    <s v="Middle Aged"/>
    <x v="0"/>
  </r>
  <r>
    <n v="490"/>
    <n v="1"/>
    <n v="3"/>
    <n v="9"/>
    <n v="1"/>
    <n v="1"/>
    <n v="15.9"/>
    <n v="3"/>
    <s v="Southampton"/>
    <s v="Yes"/>
    <s v="Third Class"/>
    <s v="Children"/>
    <x v="0"/>
  </r>
  <r>
    <n v="491"/>
    <n v="0"/>
    <n v="3"/>
    <n v="60"/>
    <n v="1"/>
    <n v="0"/>
    <n v="19.966699999999999"/>
    <n v="3"/>
    <s v="Southampton"/>
    <s v="No"/>
    <s v="Third Class"/>
    <s v="Old Age"/>
    <x v="0"/>
  </r>
  <r>
    <n v="492"/>
    <n v="0"/>
    <n v="3"/>
    <n v="21"/>
    <n v="0"/>
    <n v="0"/>
    <n v="7.25"/>
    <n v="3"/>
    <s v="Southampton"/>
    <s v="No"/>
    <s v="Third Class"/>
    <s v="Young"/>
    <x v="0"/>
  </r>
  <r>
    <n v="493"/>
    <n v="0"/>
    <n v="1"/>
    <n v="55"/>
    <n v="0"/>
    <n v="0"/>
    <n v="30.5"/>
    <n v="3"/>
    <s v="Southampton"/>
    <s v="No"/>
    <s v="First Class"/>
    <s v="Seniors"/>
    <x v="0"/>
  </r>
  <r>
    <n v="494"/>
    <n v="0"/>
    <n v="1"/>
    <n v="71"/>
    <n v="0"/>
    <n v="0"/>
    <n v="49.504199999999997"/>
    <n v="1"/>
    <s v="Cherbourg"/>
    <s v="No"/>
    <s v="First Class"/>
    <s v="Old Age"/>
    <x v="0"/>
  </r>
  <r>
    <n v="495"/>
    <n v="0"/>
    <n v="3"/>
    <n v="21"/>
    <n v="0"/>
    <n v="0"/>
    <n v="8.0500000000000007"/>
    <n v="3"/>
    <s v="Southampton"/>
    <s v="No"/>
    <s v="Third Class"/>
    <s v="Young"/>
    <x v="0"/>
  </r>
  <r>
    <n v="496"/>
    <n v="0"/>
    <n v="3"/>
    <n v="60"/>
    <n v="0"/>
    <n v="0"/>
    <n v="14.458299999999999"/>
    <n v="1"/>
    <s v="Cherbourg"/>
    <s v="No"/>
    <s v="Third Class"/>
    <s v="Old Age"/>
    <x v="0"/>
  </r>
  <r>
    <n v="497"/>
    <n v="1"/>
    <n v="1"/>
    <n v="54"/>
    <n v="1"/>
    <n v="0"/>
    <n v="78.2667"/>
    <n v="1"/>
    <s v="Cherbourg"/>
    <s v="Yes"/>
    <s v="First Class"/>
    <s v="Seniors"/>
    <x v="1"/>
  </r>
  <r>
    <n v="498"/>
    <n v="0"/>
    <n v="3"/>
    <n v="60"/>
    <n v="0"/>
    <n v="0"/>
    <n v="15.1"/>
    <n v="3"/>
    <s v="Southampton"/>
    <s v="No"/>
    <s v="Third Class"/>
    <s v="Old Age"/>
    <x v="0"/>
  </r>
  <r>
    <n v="499"/>
    <n v="0"/>
    <n v="1"/>
    <n v="25"/>
    <n v="1"/>
    <n v="2"/>
    <n v="151.55000000000001"/>
    <n v="3"/>
    <s v="Southampton"/>
    <s v="No"/>
    <s v="First Class"/>
    <s v="Young"/>
    <x v="1"/>
  </r>
  <r>
    <n v="500"/>
    <n v="0"/>
    <n v="3"/>
    <n v="24"/>
    <n v="0"/>
    <n v="0"/>
    <n v="7.7957999999999998"/>
    <n v="3"/>
    <s v="Southampton"/>
    <s v="No"/>
    <s v="Third Class"/>
    <s v="Young"/>
    <x v="0"/>
  </r>
  <r>
    <n v="501"/>
    <n v="0"/>
    <n v="3"/>
    <n v="17"/>
    <n v="0"/>
    <n v="0"/>
    <n v="8.6624999999999996"/>
    <n v="3"/>
    <s v="Southampton"/>
    <s v="No"/>
    <s v="Third Class"/>
    <s v="Teenagers"/>
    <x v="0"/>
  </r>
  <r>
    <n v="502"/>
    <n v="0"/>
    <n v="3"/>
    <n v="21"/>
    <n v="0"/>
    <n v="0"/>
    <n v="7.75"/>
    <n v="2"/>
    <s v="Queenstown"/>
    <s v="No"/>
    <s v="Third Class"/>
    <s v="Young"/>
    <x v="1"/>
  </r>
  <r>
    <n v="503"/>
    <n v="0"/>
    <n v="3"/>
    <n v="60"/>
    <n v="0"/>
    <n v="0"/>
    <n v="7.6292"/>
    <n v="2"/>
    <s v="Queenstown"/>
    <s v="No"/>
    <s v="Third Class"/>
    <s v="Old Age"/>
    <x v="1"/>
  </r>
  <r>
    <n v="504"/>
    <n v="0"/>
    <n v="3"/>
    <n v="37"/>
    <n v="0"/>
    <n v="0"/>
    <n v="9.5875000000000004"/>
    <n v="3"/>
    <s v="Southampton"/>
    <s v="No"/>
    <s v="Third Class"/>
    <s v="Middle Aged"/>
    <x v="1"/>
  </r>
  <r>
    <n v="505"/>
    <n v="1"/>
    <n v="1"/>
    <n v="16"/>
    <n v="0"/>
    <n v="0"/>
    <n v="86.5"/>
    <n v="3"/>
    <s v="Southampton"/>
    <s v="Yes"/>
    <s v="First Class"/>
    <s v="Teenagers"/>
    <x v="1"/>
  </r>
  <r>
    <n v="506"/>
    <n v="0"/>
    <n v="1"/>
    <n v="18"/>
    <n v="1"/>
    <n v="0"/>
    <n v="108.9"/>
    <n v="1"/>
    <s v="Cherbourg"/>
    <s v="No"/>
    <s v="First Class"/>
    <s v="Young"/>
    <x v="0"/>
  </r>
  <r>
    <n v="507"/>
    <n v="1"/>
    <n v="2"/>
    <n v="33"/>
    <n v="0"/>
    <n v="2"/>
    <n v="26"/>
    <n v="3"/>
    <s v="Southampton"/>
    <s v="Yes"/>
    <s v="Second Class"/>
    <s v="Middle Aged"/>
    <x v="1"/>
  </r>
  <r>
    <n v="508"/>
    <n v="1"/>
    <n v="1"/>
    <n v="60"/>
    <n v="0"/>
    <n v="0"/>
    <n v="26.55"/>
    <n v="3"/>
    <s v="Southampton"/>
    <s v="Yes"/>
    <s v="First Class"/>
    <s v="Old Age"/>
    <x v="0"/>
  </r>
  <r>
    <n v="509"/>
    <n v="0"/>
    <n v="3"/>
    <n v="28"/>
    <n v="0"/>
    <n v="0"/>
    <n v="22.524999999999999"/>
    <n v="3"/>
    <s v="Southampton"/>
    <s v="No"/>
    <s v="Third Class"/>
    <s v="Young"/>
    <x v="0"/>
  </r>
  <r>
    <n v="510"/>
    <n v="1"/>
    <n v="3"/>
    <n v="26"/>
    <n v="0"/>
    <n v="0"/>
    <n v="56.495800000000003"/>
    <n v="3"/>
    <s v="Southampton"/>
    <s v="Yes"/>
    <s v="Third Class"/>
    <s v="Young"/>
    <x v="0"/>
  </r>
  <r>
    <n v="511"/>
    <n v="1"/>
    <n v="3"/>
    <n v="29"/>
    <n v="0"/>
    <n v="0"/>
    <n v="7.75"/>
    <n v="2"/>
    <s v="Queenstown"/>
    <s v="Yes"/>
    <s v="Third Class"/>
    <s v="Young"/>
    <x v="0"/>
  </r>
  <r>
    <n v="512"/>
    <n v="0"/>
    <n v="3"/>
    <n v="60"/>
    <n v="0"/>
    <n v="0"/>
    <n v="8.0500000000000007"/>
    <n v="3"/>
    <s v="Southampton"/>
    <s v="No"/>
    <s v="Third Class"/>
    <s v="Old Age"/>
    <x v="0"/>
  </r>
  <r>
    <n v="513"/>
    <n v="1"/>
    <n v="1"/>
    <n v="36"/>
    <n v="0"/>
    <n v="0"/>
    <n v="26.287500000000001"/>
    <n v="3"/>
    <s v="Southampton"/>
    <s v="Yes"/>
    <s v="First Class"/>
    <s v="Middle Aged"/>
    <x v="0"/>
  </r>
  <r>
    <n v="514"/>
    <n v="1"/>
    <n v="1"/>
    <n v="54"/>
    <n v="1"/>
    <n v="0"/>
    <n v="59.4"/>
    <n v="1"/>
    <s v="Cherbourg"/>
    <s v="Yes"/>
    <s v="First Class"/>
    <s v="Seniors"/>
    <x v="1"/>
  </r>
  <r>
    <n v="515"/>
    <n v="0"/>
    <n v="3"/>
    <n v="24"/>
    <n v="0"/>
    <n v="0"/>
    <n v="7.4958"/>
    <n v="3"/>
    <s v="Southampton"/>
    <s v="No"/>
    <s v="Third Class"/>
    <s v="Young"/>
    <x v="0"/>
  </r>
  <r>
    <n v="516"/>
    <n v="0"/>
    <n v="1"/>
    <n v="47"/>
    <n v="0"/>
    <n v="0"/>
    <n v="34.020800000000001"/>
    <n v="3"/>
    <s v="Southampton"/>
    <s v="No"/>
    <s v="First Class"/>
    <s v="Seniors"/>
    <x v="0"/>
  </r>
  <r>
    <n v="517"/>
    <n v="1"/>
    <n v="2"/>
    <n v="34"/>
    <n v="0"/>
    <n v="0"/>
    <n v="10.5"/>
    <n v="3"/>
    <s v="Southampton"/>
    <s v="Yes"/>
    <s v="Second Class"/>
    <s v="Middle Aged"/>
    <x v="1"/>
  </r>
  <r>
    <n v="518"/>
    <n v="0"/>
    <n v="3"/>
    <n v="60"/>
    <n v="0"/>
    <n v="0"/>
    <n v="24.15"/>
    <n v="2"/>
    <s v="Queenstown"/>
    <s v="No"/>
    <s v="Third Class"/>
    <s v="Old Age"/>
    <x v="0"/>
  </r>
  <r>
    <n v="519"/>
    <n v="1"/>
    <n v="2"/>
    <n v="36"/>
    <n v="1"/>
    <n v="0"/>
    <n v="26"/>
    <n v="3"/>
    <s v="Southampton"/>
    <s v="Yes"/>
    <s v="Second Class"/>
    <s v="Middle Aged"/>
    <x v="1"/>
  </r>
  <r>
    <n v="520"/>
    <n v="0"/>
    <n v="3"/>
    <n v="32"/>
    <n v="0"/>
    <n v="0"/>
    <n v="7.8958000000000004"/>
    <n v="3"/>
    <s v="Southampton"/>
    <s v="No"/>
    <s v="Third Class"/>
    <s v="Middle Aged"/>
    <x v="0"/>
  </r>
  <r>
    <n v="521"/>
    <n v="1"/>
    <n v="1"/>
    <n v="30"/>
    <n v="0"/>
    <n v="0"/>
    <n v="93.5"/>
    <n v="3"/>
    <s v="Southampton"/>
    <s v="Yes"/>
    <s v="First Class"/>
    <s v="Middle Aged"/>
    <x v="1"/>
  </r>
  <r>
    <n v="522"/>
    <n v="0"/>
    <n v="3"/>
    <n v="22"/>
    <n v="0"/>
    <n v="0"/>
    <n v="7.8958000000000004"/>
    <n v="3"/>
    <s v="Southampton"/>
    <s v="No"/>
    <s v="Third Class"/>
    <s v="Young"/>
    <x v="0"/>
  </r>
  <r>
    <n v="523"/>
    <n v="0"/>
    <n v="3"/>
    <n v="60"/>
    <n v="0"/>
    <n v="0"/>
    <n v="7.2249999999999996"/>
    <n v="1"/>
    <s v="Cherbourg"/>
    <s v="No"/>
    <s v="Third Class"/>
    <s v="Old Age"/>
    <x v="0"/>
  </r>
  <r>
    <n v="524"/>
    <n v="1"/>
    <n v="1"/>
    <n v="44"/>
    <n v="0"/>
    <n v="1"/>
    <n v="57.979199999999999"/>
    <n v="1"/>
    <s v="Cherbourg"/>
    <s v="Yes"/>
    <s v="First Class"/>
    <s v="Middle Aged"/>
    <x v="1"/>
  </r>
  <r>
    <n v="525"/>
    <n v="0"/>
    <n v="3"/>
    <n v="60"/>
    <n v="0"/>
    <n v="0"/>
    <n v="7.2291999999999996"/>
    <n v="1"/>
    <s v="Cherbourg"/>
    <s v="No"/>
    <s v="Third Class"/>
    <s v="Old Age"/>
    <x v="0"/>
  </r>
  <r>
    <n v="526"/>
    <n v="0"/>
    <n v="3"/>
    <n v="40.5"/>
    <n v="0"/>
    <n v="0"/>
    <n v="7.75"/>
    <n v="2"/>
    <s v="Queenstown"/>
    <s v="No"/>
    <s v="Third Class"/>
    <s v="Middle Aged"/>
    <x v="0"/>
  </r>
  <r>
    <n v="527"/>
    <n v="1"/>
    <n v="2"/>
    <n v="50"/>
    <n v="0"/>
    <n v="0"/>
    <n v="10.5"/>
    <n v="3"/>
    <s v="Southampton"/>
    <s v="Yes"/>
    <s v="Second Class"/>
    <s v="Seniors"/>
    <x v="1"/>
  </r>
  <r>
    <n v="528"/>
    <n v="0"/>
    <n v="1"/>
    <n v="60"/>
    <n v="0"/>
    <n v="0"/>
    <n v="221.7792"/>
    <n v="3"/>
    <s v="Southampton"/>
    <s v="No"/>
    <s v="First Class"/>
    <s v="Old Age"/>
    <x v="0"/>
  </r>
  <r>
    <n v="529"/>
    <n v="0"/>
    <n v="3"/>
    <n v="39"/>
    <n v="0"/>
    <n v="0"/>
    <n v="7.9249999999999998"/>
    <n v="3"/>
    <s v="Southampton"/>
    <s v="No"/>
    <s v="Third Class"/>
    <s v="Middle Aged"/>
    <x v="0"/>
  </r>
  <r>
    <n v="530"/>
    <n v="0"/>
    <n v="2"/>
    <n v="23"/>
    <n v="2"/>
    <n v="1"/>
    <n v="11.5"/>
    <n v="3"/>
    <s v="Southampton"/>
    <s v="No"/>
    <s v="Second Class"/>
    <s v="Young"/>
    <x v="0"/>
  </r>
  <r>
    <n v="531"/>
    <n v="1"/>
    <n v="2"/>
    <n v="2"/>
    <n v="1"/>
    <n v="1"/>
    <n v="26"/>
    <n v="3"/>
    <s v="Southampton"/>
    <s v="Yes"/>
    <s v="Second Class"/>
    <s v="Children"/>
    <x v="1"/>
  </r>
  <r>
    <n v="532"/>
    <n v="0"/>
    <n v="3"/>
    <n v="60"/>
    <n v="0"/>
    <n v="0"/>
    <n v="7.2291999999999996"/>
    <n v="1"/>
    <s v="Cherbourg"/>
    <s v="No"/>
    <s v="Third Class"/>
    <s v="Old Age"/>
    <x v="0"/>
  </r>
  <r>
    <n v="533"/>
    <n v="0"/>
    <n v="3"/>
    <n v="17"/>
    <n v="1"/>
    <n v="1"/>
    <n v="7.2291999999999996"/>
    <n v="1"/>
    <s v="Cherbourg"/>
    <s v="No"/>
    <s v="Third Class"/>
    <s v="Teenagers"/>
    <x v="0"/>
  </r>
  <r>
    <n v="534"/>
    <n v="1"/>
    <n v="3"/>
    <n v="60"/>
    <n v="0"/>
    <n v="2"/>
    <n v="22.3583"/>
    <n v="1"/>
    <s v="Cherbourg"/>
    <s v="Yes"/>
    <s v="Third Class"/>
    <s v="Old Age"/>
    <x v="1"/>
  </r>
  <r>
    <n v="535"/>
    <n v="0"/>
    <n v="3"/>
    <n v="30"/>
    <n v="0"/>
    <n v="0"/>
    <n v="8.6624999999999996"/>
    <n v="3"/>
    <s v="Southampton"/>
    <s v="No"/>
    <s v="Third Class"/>
    <s v="Middle Aged"/>
    <x v="1"/>
  </r>
  <r>
    <n v="536"/>
    <n v="1"/>
    <n v="2"/>
    <n v="7"/>
    <n v="0"/>
    <n v="2"/>
    <n v="26.25"/>
    <n v="3"/>
    <s v="Southampton"/>
    <s v="Yes"/>
    <s v="Second Class"/>
    <s v="Children"/>
    <x v="1"/>
  </r>
  <r>
    <n v="537"/>
    <n v="0"/>
    <n v="1"/>
    <n v="45"/>
    <n v="0"/>
    <n v="0"/>
    <n v="26.55"/>
    <n v="3"/>
    <s v="Southampton"/>
    <s v="No"/>
    <s v="First Class"/>
    <s v="Seniors"/>
    <x v="0"/>
  </r>
  <r>
    <n v="538"/>
    <n v="1"/>
    <n v="1"/>
    <n v="30"/>
    <n v="0"/>
    <n v="0"/>
    <n v="106.425"/>
    <n v="1"/>
    <s v="Cherbourg"/>
    <s v="Yes"/>
    <s v="First Class"/>
    <s v="Middle Aged"/>
    <x v="1"/>
  </r>
  <r>
    <n v="539"/>
    <n v="0"/>
    <n v="3"/>
    <n v="60"/>
    <n v="0"/>
    <n v="0"/>
    <n v="14.5"/>
    <n v="3"/>
    <s v="Southampton"/>
    <s v="No"/>
    <s v="Third Class"/>
    <s v="Old Age"/>
    <x v="0"/>
  </r>
  <r>
    <n v="540"/>
    <n v="1"/>
    <n v="1"/>
    <n v="22"/>
    <n v="0"/>
    <n v="2"/>
    <n v="49.5"/>
    <n v="1"/>
    <s v="Cherbourg"/>
    <s v="Yes"/>
    <s v="First Class"/>
    <s v="Young"/>
    <x v="1"/>
  </r>
  <r>
    <n v="541"/>
    <n v="1"/>
    <n v="1"/>
    <n v="36"/>
    <n v="0"/>
    <n v="2"/>
    <n v="71"/>
    <n v="3"/>
    <s v="Southampton"/>
    <s v="Yes"/>
    <s v="First Class"/>
    <s v="Middle Aged"/>
    <x v="1"/>
  </r>
  <r>
    <n v="542"/>
    <n v="0"/>
    <n v="3"/>
    <n v="9"/>
    <n v="4"/>
    <n v="2"/>
    <n v="31.274999999999999"/>
    <n v="3"/>
    <s v="Southampton"/>
    <s v="No"/>
    <s v="Third Class"/>
    <s v="Children"/>
    <x v="1"/>
  </r>
  <r>
    <n v="543"/>
    <n v="0"/>
    <n v="3"/>
    <n v="11"/>
    <n v="4"/>
    <n v="2"/>
    <n v="31.274999999999999"/>
    <n v="3"/>
    <s v="Southampton"/>
    <s v="No"/>
    <s v="Third Class"/>
    <s v="Children"/>
    <x v="1"/>
  </r>
  <r>
    <n v="544"/>
    <n v="1"/>
    <n v="2"/>
    <n v="32"/>
    <n v="1"/>
    <n v="0"/>
    <n v="26"/>
    <n v="3"/>
    <s v="Southampton"/>
    <s v="Yes"/>
    <s v="Second Class"/>
    <s v="Middle Aged"/>
    <x v="0"/>
  </r>
  <r>
    <n v="545"/>
    <n v="0"/>
    <n v="1"/>
    <n v="50"/>
    <n v="1"/>
    <n v="0"/>
    <n v="106.425"/>
    <n v="1"/>
    <s v="Cherbourg"/>
    <s v="No"/>
    <s v="First Class"/>
    <s v="Seniors"/>
    <x v="0"/>
  </r>
  <r>
    <n v="546"/>
    <n v="0"/>
    <n v="1"/>
    <n v="64"/>
    <n v="0"/>
    <n v="0"/>
    <n v="26"/>
    <n v="3"/>
    <s v="Southampton"/>
    <s v="No"/>
    <s v="First Class"/>
    <s v="Old Age"/>
    <x v="0"/>
  </r>
  <r>
    <n v="547"/>
    <n v="1"/>
    <n v="2"/>
    <n v="19"/>
    <n v="1"/>
    <n v="0"/>
    <n v="26"/>
    <n v="3"/>
    <s v="Southampton"/>
    <s v="Yes"/>
    <s v="Second Class"/>
    <s v="Young"/>
    <x v="1"/>
  </r>
  <r>
    <n v="548"/>
    <n v="1"/>
    <n v="2"/>
    <n v="60"/>
    <n v="0"/>
    <n v="0"/>
    <n v="13.862500000000001"/>
    <n v="1"/>
    <s v="Cherbourg"/>
    <s v="Yes"/>
    <s v="Second Class"/>
    <s v="Old Age"/>
    <x v="0"/>
  </r>
  <r>
    <n v="549"/>
    <n v="0"/>
    <n v="3"/>
    <n v="33"/>
    <n v="1"/>
    <n v="1"/>
    <n v="20.524999999999999"/>
    <n v="3"/>
    <s v="Southampton"/>
    <s v="No"/>
    <s v="Third Class"/>
    <s v="Middle Aged"/>
    <x v="0"/>
  </r>
  <r>
    <n v="550"/>
    <n v="1"/>
    <n v="2"/>
    <n v="8"/>
    <n v="1"/>
    <n v="1"/>
    <n v="36.75"/>
    <n v="3"/>
    <s v="Southampton"/>
    <s v="Yes"/>
    <s v="Second Class"/>
    <s v="Children"/>
    <x v="0"/>
  </r>
  <r>
    <n v="551"/>
    <n v="1"/>
    <n v="1"/>
    <n v="17"/>
    <n v="0"/>
    <n v="2"/>
    <n v="110.88330000000001"/>
    <n v="1"/>
    <s v="Cherbourg"/>
    <s v="Yes"/>
    <s v="First Class"/>
    <s v="Teenagers"/>
    <x v="0"/>
  </r>
  <r>
    <n v="552"/>
    <n v="0"/>
    <n v="2"/>
    <n v="27"/>
    <n v="0"/>
    <n v="0"/>
    <n v="26"/>
    <n v="3"/>
    <s v="Southampton"/>
    <s v="No"/>
    <s v="Second Class"/>
    <s v="Young"/>
    <x v="0"/>
  </r>
  <r>
    <n v="553"/>
    <n v="0"/>
    <n v="3"/>
    <n v="60"/>
    <n v="0"/>
    <n v="0"/>
    <n v="7.8292000000000002"/>
    <n v="2"/>
    <s v="Queenstown"/>
    <s v="No"/>
    <s v="Third Class"/>
    <s v="Old Age"/>
    <x v="0"/>
  </r>
  <r>
    <n v="554"/>
    <n v="1"/>
    <n v="3"/>
    <n v="22"/>
    <n v="0"/>
    <n v="0"/>
    <n v="7.2249999999999996"/>
    <n v="1"/>
    <s v="Cherbourg"/>
    <s v="Yes"/>
    <s v="Third Class"/>
    <s v="Young"/>
    <x v="0"/>
  </r>
  <r>
    <n v="555"/>
    <n v="1"/>
    <n v="3"/>
    <n v="22"/>
    <n v="0"/>
    <n v="0"/>
    <n v="7.7750000000000004"/>
    <n v="3"/>
    <s v="Southampton"/>
    <s v="Yes"/>
    <s v="Third Class"/>
    <s v="Young"/>
    <x v="1"/>
  </r>
  <r>
    <n v="556"/>
    <n v="0"/>
    <n v="1"/>
    <n v="62"/>
    <n v="0"/>
    <n v="0"/>
    <n v="26.55"/>
    <n v="3"/>
    <s v="Southampton"/>
    <s v="No"/>
    <s v="First Class"/>
    <s v="Old Age"/>
    <x v="0"/>
  </r>
  <r>
    <n v="557"/>
    <n v="1"/>
    <n v="1"/>
    <n v="48"/>
    <n v="1"/>
    <n v="0"/>
    <n v="39.6"/>
    <n v="1"/>
    <s v="Cherbourg"/>
    <s v="Yes"/>
    <s v="First Class"/>
    <s v="Seniors"/>
    <x v="1"/>
  </r>
  <r>
    <n v="558"/>
    <n v="0"/>
    <n v="1"/>
    <n v="60"/>
    <n v="0"/>
    <n v="0"/>
    <n v="227.52500000000001"/>
    <n v="1"/>
    <s v="Cherbourg"/>
    <s v="No"/>
    <s v="First Class"/>
    <s v="Old Age"/>
    <x v="0"/>
  </r>
  <r>
    <n v="559"/>
    <n v="1"/>
    <n v="1"/>
    <n v="39"/>
    <n v="1"/>
    <n v="1"/>
    <n v="79.650000000000006"/>
    <n v="3"/>
    <s v="Southampton"/>
    <s v="Yes"/>
    <s v="First Class"/>
    <s v="Middle Aged"/>
    <x v="1"/>
  </r>
  <r>
    <n v="560"/>
    <n v="1"/>
    <n v="3"/>
    <n v="36"/>
    <n v="1"/>
    <n v="0"/>
    <n v="17.399999999999999"/>
    <n v="3"/>
    <s v="Southampton"/>
    <s v="Yes"/>
    <s v="Third Class"/>
    <s v="Middle Aged"/>
    <x v="1"/>
  </r>
  <r>
    <n v="561"/>
    <n v="0"/>
    <n v="3"/>
    <n v="60"/>
    <n v="0"/>
    <n v="0"/>
    <n v="7.75"/>
    <n v="2"/>
    <s v="Queenstown"/>
    <s v="No"/>
    <s v="Third Class"/>
    <s v="Old Age"/>
    <x v="0"/>
  </r>
  <r>
    <n v="562"/>
    <n v="0"/>
    <n v="3"/>
    <n v="40"/>
    <n v="0"/>
    <n v="0"/>
    <n v="7.8958000000000004"/>
    <n v="3"/>
    <s v="Southampton"/>
    <s v="No"/>
    <s v="Third Class"/>
    <s v="Middle Aged"/>
    <x v="0"/>
  </r>
  <r>
    <n v="563"/>
    <n v="0"/>
    <n v="2"/>
    <n v="28"/>
    <n v="0"/>
    <n v="0"/>
    <n v="13.5"/>
    <n v="3"/>
    <s v="Southampton"/>
    <s v="No"/>
    <s v="Second Class"/>
    <s v="Young"/>
    <x v="0"/>
  </r>
  <r>
    <n v="564"/>
    <n v="0"/>
    <n v="3"/>
    <n v="60"/>
    <n v="0"/>
    <n v="0"/>
    <n v="8.0500000000000007"/>
    <n v="3"/>
    <s v="Southampton"/>
    <s v="No"/>
    <s v="Third Class"/>
    <s v="Old Age"/>
    <x v="0"/>
  </r>
  <r>
    <n v="565"/>
    <n v="0"/>
    <n v="3"/>
    <n v="60"/>
    <n v="0"/>
    <n v="0"/>
    <n v="8.0500000000000007"/>
    <n v="3"/>
    <s v="Southampton"/>
    <s v="No"/>
    <s v="Third Class"/>
    <s v="Old Age"/>
    <x v="1"/>
  </r>
  <r>
    <n v="566"/>
    <n v="0"/>
    <n v="3"/>
    <n v="24"/>
    <n v="2"/>
    <n v="0"/>
    <n v="24.15"/>
    <n v="3"/>
    <s v="Southampton"/>
    <s v="No"/>
    <s v="Third Class"/>
    <s v="Young"/>
    <x v="0"/>
  </r>
  <r>
    <n v="567"/>
    <n v="0"/>
    <n v="3"/>
    <n v="19"/>
    <n v="0"/>
    <n v="0"/>
    <n v="7.8958000000000004"/>
    <n v="3"/>
    <s v="Southampton"/>
    <s v="No"/>
    <s v="Third Class"/>
    <s v="Young"/>
    <x v="0"/>
  </r>
  <r>
    <n v="568"/>
    <n v="0"/>
    <n v="3"/>
    <n v="29"/>
    <n v="0"/>
    <n v="4"/>
    <n v="21.074999999999999"/>
    <n v="3"/>
    <s v="Southampton"/>
    <s v="No"/>
    <s v="Third Class"/>
    <s v="Young"/>
    <x v="1"/>
  </r>
  <r>
    <n v="569"/>
    <n v="0"/>
    <n v="3"/>
    <n v="60"/>
    <n v="0"/>
    <n v="0"/>
    <n v="7.2291999999999996"/>
    <n v="1"/>
    <s v="Cherbourg"/>
    <s v="No"/>
    <s v="Third Class"/>
    <s v="Old Age"/>
    <x v="0"/>
  </r>
  <r>
    <n v="570"/>
    <n v="1"/>
    <n v="3"/>
    <n v="32"/>
    <n v="0"/>
    <n v="0"/>
    <n v="7.8541999999999996"/>
    <n v="3"/>
    <s v="Southampton"/>
    <s v="Yes"/>
    <s v="Third Class"/>
    <s v="Middle Aged"/>
    <x v="0"/>
  </r>
  <r>
    <n v="571"/>
    <n v="1"/>
    <n v="2"/>
    <n v="62"/>
    <n v="0"/>
    <n v="0"/>
    <n v="10.5"/>
    <n v="3"/>
    <s v="Southampton"/>
    <s v="Yes"/>
    <s v="Second Class"/>
    <s v="Old Age"/>
    <x v="0"/>
  </r>
  <r>
    <n v="572"/>
    <n v="1"/>
    <n v="1"/>
    <n v="53"/>
    <n v="2"/>
    <n v="0"/>
    <n v="51.479199999999999"/>
    <n v="3"/>
    <s v="Southampton"/>
    <s v="Yes"/>
    <s v="First Class"/>
    <s v="Seniors"/>
    <x v="1"/>
  </r>
  <r>
    <n v="573"/>
    <n v="1"/>
    <n v="1"/>
    <n v="36"/>
    <n v="0"/>
    <n v="0"/>
    <n v="26.387499999999999"/>
    <n v="3"/>
    <s v="Southampton"/>
    <s v="Yes"/>
    <s v="First Class"/>
    <s v="Middle Aged"/>
    <x v="0"/>
  </r>
  <r>
    <n v="574"/>
    <n v="1"/>
    <n v="3"/>
    <n v="60"/>
    <n v="0"/>
    <n v="0"/>
    <n v="7.75"/>
    <n v="2"/>
    <s v="Queenstown"/>
    <s v="Yes"/>
    <s v="Third Class"/>
    <s v="Old Age"/>
    <x v="1"/>
  </r>
  <r>
    <n v="575"/>
    <n v="0"/>
    <n v="3"/>
    <n v="16"/>
    <n v="0"/>
    <n v="0"/>
    <n v="8.0500000000000007"/>
    <n v="3"/>
    <s v="Southampton"/>
    <s v="No"/>
    <s v="Third Class"/>
    <s v="Teenagers"/>
    <x v="0"/>
  </r>
  <r>
    <n v="576"/>
    <n v="0"/>
    <n v="3"/>
    <n v="19"/>
    <n v="0"/>
    <n v="0"/>
    <n v="14.5"/>
    <n v="3"/>
    <s v="Southampton"/>
    <s v="No"/>
    <s v="Third Class"/>
    <s v="Young"/>
    <x v="0"/>
  </r>
  <r>
    <n v="577"/>
    <n v="1"/>
    <n v="2"/>
    <n v="34"/>
    <n v="0"/>
    <n v="0"/>
    <n v="13"/>
    <n v="3"/>
    <s v="Southampton"/>
    <s v="Yes"/>
    <s v="Second Class"/>
    <s v="Middle Aged"/>
    <x v="1"/>
  </r>
  <r>
    <n v="578"/>
    <n v="1"/>
    <n v="1"/>
    <n v="39"/>
    <n v="1"/>
    <n v="0"/>
    <n v="55.9"/>
    <n v="3"/>
    <s v="Southampton"/>
    <s v="Yes"/>
    <s v="First Class"/>
    <s v="Middle Aged"/>
    <x v="1"/>
  </r>
  <r>
    <n v="579"/>
    <n v="0"/>
    <n v="3"/>
    <n v="60"/>
    <n v="1"/>
    <n v="0"/>
    <n v="14.458299999999999"/>
    <n v="1"/>
    <s v="Cherbourg"/>
    <s v="No"/>
    <s v="Third Class"/>
    <s v="Old Age"/>
    <x v="1"/>
  </r>
  <r>
    <n v="580"/>
    <n v="1"/>
    <n v="3"/>
    <n v="32"/>
    <n v="0"/>
    <n v="0"/>
    <n v="7.9249999999999998"/>
    <n v="3"/>
    <s v="Southampton"/>
    <s v="Yes"/>
    <s v="Third Class"/>
    <s v="Middle Aged"/>
    <x v="0"/>
  </r>
  <r>
    <n v="581"/>
    <n v="1"/>
    <n v="2"/>
    <n v="25"/>
    <n v="1"/>
    <n v="1"/>
    <n v="30"/>
    <n v="3"/>
    <s v="Southampton"/>
    <s v="Yes"/>
    <s v="Second Class"/>
    <s v="Young"/>
    <x v="1"/>
  </r>
  <r>
    <n v="582"/>
    <n v="1"/>
    <n v="1"/>
    <n v="39"/>
    <n v="1"/>
    <n v="1"/>
    <n v="110.88330000000001"/>
    <n v="1"/>
    <s v="Cherbourg"/>
    <s v="Yes"/>
    <s v="First Class"/>
    <s v="Middle Aged"/>
    <x v="1"/>
  </r>
  <r>
    <n v="583"/>
    <n v="0"/>
    <n v="2"/>
    <n v="54"/>
    <n v="0"/>
    <n v="0"/>
    <n v="26"/>
    <n v="3"/>
    <s v="Southampton"/>
    <s v="No"/>
    <s v="Second Class"/>
    <s v="Seniors"/>
    <x v="0"/>
  </r>
  <r>
    <n v="584"/>
    <n v="0"/>
    <n v="1"/>
    <n v="36"/>
    <n v="0"/>
    <n v="0"/>
    <n v="40.125"/>
    <n v="1"/>
    <s v="Cherbourg"/>
    <s v="No"/>
    <s v="First Class"/>
    <s v="Middle Aged"/>
    <x v="0"/>
  </r>
  <r>
    <n v="585"/>
    <n v="0"/>
    <n v="3"/>
    <n v="60"/>
    <n v="0"/>
    <n v="0"/>
    <n v="8.7125000000000004"/>
    <n v="1"/>
    <s v="Cherbourg"/>
    <s v="No"/>
    <s v="Third Class"/>
    <s v="Old Age"/>
    <x v="0"/>
  </r>
  <r>
    <n v="586"/>
    <n v="1"/>
    <n v="1"/>
    <n v="18"/>
    <n v="0"/>
    <n v="2"/>
    <n v="79.650000000000006"/>
    <n v="3"/>
    <s v="Southampton"/>
    <s v="Yes"/>
    <s v="First Class"/>
    <s v="Young"/>
    <x v="1"/>
  </r>
  <r>
    <n v="587"/>
    <n v="0"/>
    <n v="2"/>
    <n v="47"/>
    <n v="0"/>
    <n v="0"/>
    <n v="15"/>
    <n v="3"/>
    <s v="Southampton"/>
    <s v="No"/>
    <s v="Second Class"/>
    <s v="Seniors"/>
    <x v="0"/>
  </r>
  <r>
    <n v="588"/>
    <n v="1"/>
    <n v="1"/>
    <n v="60"/>
    <n v="1"/>
    <n v="1"/>
    <n v="79.2"/>
    <n v="1"/>
    <s v="Cherbourg"/>
    <s v="Yes"/>
    <s v="First Class"/>
    <s v="Old Age"/>
    <x v="0"/>
  </r>
  <r>
    <n v="589"/>
    <n v="0"/>
    <n v="3"/>
    <n v="22"/>
    <n v="0"/>
    <n v="0"/>
    <n v="8.0500000000000007"/>
    <n v="3"/>
    <s v="Southampton"/>
    <s v="No"/>
    <s v="Third Class"/>
    <s v="Young"/>
    <x v="0"/>
  </r>
  <r>
    <n v="590"/>
    <n v="0"/>
    <n v="3"/>
    <n v="60"/>
    <n v="0"/>
    <n v="0"/>
    <n v="8.0500000000000007"/>
    <n v="3"/>
    <s v="Southampton"/>
    <s v="No"/>
    <s v="Third Class"/>
    <s v="Old Age"/>
    <x v="0"/>
  </r>
  <r>
    <n v="591"/>
    <n v="0"/>
    <n v="3"/>
    <n v="35"/>
    <n v="0"/>
    <n v="0"/>
    <n v="7.125"/>
    <n v="3"/>
    <s v="Southampton"/>
    <s v="No"/>
    <s v="Third Class"/>
    <s v="Middle Aged"/>
    <x v="0"/>
  </r>
  <r>
    <n v="592"/>
    <n v="1"/>
    <n v="1"/>
    <n v="52"/>
    <n v="1"/>
    <n v="0"/>
    <n v="78.2667"/>
    <n v="1"/>
    <s v="Cherbourg"/>
    <s v="Yes"/>
    <s v="First Class"/>
    <s v="Seniors"/>
    <x v="1"/>
  </r>
  <r>
    <n v="593"/>
    <n v="0"/>
    <n v="3"/>
    <n v="47"/>
    <n v="0"/>
    <n v="0"/>
    <n v="7.25"/>
    <n v="3"/>
    <s v="Southampton"/>
    <s v="No"/>
    <s v="Third Class"/>
    <s v="Seniors"/>
    <x v="0"/>
  </r>
  <r>
    <n v="594"/>
    <n v="0"/>
    <n v="3"/>
    <n v="60"/>
    <n v="0"/>
    <n v="2"/>
    <n v="7.75"/>
    <n v="2"/>
    <s v="Queenstown"/>
    <s v="No"/>
    <s v="Third Class"/>
    <s v="Old Age"/>
    <x v="1"/>
  </r>
  <r>
    <n v="595"/>
    <n v="0"/>
    <n v="2"/>
    <n v="37"/>
    <n v="1"/>
    <n v="0"/>
    <n v="26"/>
    <n v="3"/>
    <s v="Southampton"/>
    <s v="No"/>
    <s v="Second Class"/>
    <s v="Middle Aged"/>
    <x v="0"/>
  </r>
  <r>
    <n v="596"/>
    <n v="0"/>
    <n v="3"/>
    <n v="36"/>
    <n v="1"/>
    <n v="1"/>
    <n v="24.15"/>
    <n v="3"/>
    <s v="Southampton"/>
    <s v="No"/>
    <s v="Third Class"/>
    <s v="Middle Aged"/>
    <x v="0"/>
  </r>
  <r>
    <n v="597"/>
    <n v="1"/>
    <n v="2"/>
    <n v="60"/>
    <n v="0"/>
    <n v="0"/>
    <n v="33"/>
    <n v="3"/>
    <s v="Southampton"/>
    <s v="Yes"/>
    <s v="Second Class"/>
    <s v="Old Age"/>
    <x v="1"/>
  </r>
  <r>
    <n v="598"/>
    <n v="0"/>
    <n v="3"/>
    <n v="49"/>
    <n v="0"/>
    <n v="0"/>
    <n v="0"/>
    <n v="3"/>
    <s v="Southampton"/>
    <s v="No"/>
    <s v="Third Class"/>
    <s v="Seniors"/>
    <x v="0"/>
  </r>
  <r>
    <n v="599"/>
    <n v="0"/>
    <n v="3"/>
    <n v="60"/>
    <n v="0"/>
    <n v="0"/>
    <n v="7.2249999999999996"/>
    <n v="1"/>
    <s v="Cherbourg"/>
    <s v="No"/>
    <s v="Third Class"/>
    <s v="Old Age"/>
    <x v="0"/>
  </r>
  <r>
    <n v="600"/>
    <n v="1"/>
    <n v="1"/>
    <n v="49"/>
    <n v="1"/>
    <n v="0"/>
    <n v="56.929200000000002"/>
    <n v="1"/>
    <s v="Cherbourg"/>
    <s v="Yes"/>
    <s v="First Class"/>
    <s v="Seniors"/>
    <x v="0"/>
  </r>
  <r>
    <n v="601"/>
    <n v="1"/>
    <n v="2"/>
    <n v="24"/>
    <n v="2"/>
    <n v="1"/>
    <n v="27"/>
    <n v="3"/>
    <s v="Southampton"/>
    <s v="Yes"/>
    <s v="Second Class"/>
    <s v="Young"/>
    <x v="1"/>
  </r>
  <r>
    <n v="602"/>
    <n v="0"/>
    <n v="3"/>
    <n v="60"/>
    <n v="0"/>
    <n v="0"/>
    <n v="7.8958000000000004"/>
    <n v="3"/>
    <s v="Southampton"/>
    <s v="No"/>
    <s v="Third Class"/>
    <s v="Old Age"/>
    <x v="0"/>
  </r>
  <r>
    <n v="603"/>
    <n v="0"/>
    <n v="1"/>
    <n v="60"/>
    <n v="0"/>
    <n v="0"/>
    <n v="42.4"/>
    <n v="3"/>
    <s v="Southampton"/>
    <s v="No"/>
    <s v="First Class"/>
    <s v="Old Age"/>
    <x v="0"/>
  </r>
  <r>
    <n v="604"/>
    <n v="0"/>
    <n v="3"/>
    <n v="44"/>
    <n v="0"/>
    <n v="0"/>
    <n v="8.0500000000000007"/>
    <n v="3"/>
    <s v="Southampton"/>
    <s v="No"/>
    <s v="Third Class"/>
    <s v="Middle Aged"/>
    <x v="0"/>
  </r>
  <r>
    <n v="605"/>
    <n v="1"/>
    <n v="1"/>
    <n v="35"/>
    <n v="0"/>
    <n v="0"/>
    <n v="26.55"/>
    <n v="1"/>
    <s v="Cherbourg"/>
    <s v="Yes"/>
    <s v="First Class"/>
    <s v="Middle Aged"/>
    <x v="0"/>
  </r>
  <r>
    <n v="606"/>
    <n v="0"/>
    <n v="3"/>
    <n v="36"/>
    <n v="1"/>
    <n v="0"/>
    <n v="15.55"/>
    <n v="3"/>
    <s v="Southampton"/>
    <s v="No"/>
    <s v="Third Class"/>
    <s v="Middle Aged"/>
    <x v="0"/>
  </r>
  <r>
    <n v="607"/>
    <n v="0"/>
    <n v="3"/>
    <n v="30"/>
    <n v="0"/>
    <n v="0"/>
    <n v="7.8958000000000004"/>
    <n v="3"/>
    <s v="Southampton"/>
    <s v="No"/>
    <s v="Third Class"/>
    <s v="Middle Aged"/>
    <x v="0"/>
  </r>
  <r>
    <n v="608"/>
    <n v="1"/>
    <n v="1"/>
    <n v="27"/>
    <n v="0"/>
    <n v="0"/>
    <n v="30.5"/>
    <n v="3"/>
    <s v="Southampton"/>
    <s v="Yes"/>
    <s v="First Class"/>
    <s v="Young"/>
    <x v="0"/>
  </r>
  <r>
    <n v="609"/>
    <n v="1"/>
    <n v="2"/>
    <n v="22"/>
    <n v="1"/>
    <n v="2"/>
    <n v="41.5792"/>
    <n v="1"/>
    <s v="Cherbourg"/>
    <s v="Yes"/>
    <s v="Second Class"/>
    <s v="Young"/>
    <x v="1"/>
  </r>
  <r>
    <n v="610"/>
    <n v="1"/>
    <n v="1"/>
    <n v="40"/>
    <n v="0"/>
    <n v="0"/>
    <n v="153.46250000000001"/>
    <n v="3"/>
    <s v="Southampton"/>
    <s v="Yes"/>
    <s v="First Class"/>
    <s v="Middle Aged"/>
    <x v="1"/>
  </r>
  <r>
    <n v="611"/>
    <n v="0"/>
    <n v="3"/>
    <n v="39"/>
    <n v="1"/>
    <n v="5"/>
    <n v="31.274999999999999"/>
    <n v="3"/>
    <s v="Southampton"/>
    <s v="No"/>
    <s v="Third Class"/>
    <s v="Middle Aged"/>
    <x v="1"/>
  </r>
  <r>
    <n v="612"/>
    <n v="0"/>
    <n v="3"/>
    <n v="60"/>
    <n v="0"/>
    <n v="0"/>
    <n v="7.05"/>
    <n v="3"/>
    <s v="Southampton"/>
    <s v="No"/>
    <s v="Third Class"/>
    <s v="Old Age"/>
    <x v="0"/>
  </r>
  <r>
    <n v="613"/>
    <n v="1"/>
    <n v="3"/>
    <n v="60"/>
    <n v="1"/>
    <n v="0"/>
    <n v="15.5"/>
    <n v="2"/>
    <s v="Queenstown"/>
    <s v="Yes"/>
    <s v="Third Class"/>
    <s v="Old Age"/>
    <x v="1"/>
  </r>
  <r>
    <n v="614"/>
    <n v="0"/>
    <n v="3"/>
    <n v="60"/>
    <n v="0"/>
    <n v="0"/>
    <n v="7.75"/>
    <n v="2"/>
    <s v="Queenstown"/>
    <s v="No"/>
    <s v="Third Class"/>
    <s v="Old Age"/>
    <x v="0"/>
  </r>
  <r>
    <n v="615"/>
    <n v="0"/>
    <n v="3"/>
    <n v="35"/>
    <n v="0"/>
    <n v="0"/>
    <n v="8.0500000000000007"/>
    <n v="3"/>
    <s v="Southampton"/>
    <s v="No"/>
    <s v="Third Class"/>
    <s v="Middle Aged"/>
    <x v="0"/>
  </r>
  <r>
    <n v="616"/>
    <n v="1"/>
    <n v="2"/>
    <n v="24"/>
    <n v="1"/>
    <n v="2"/>
    <n v="65"/>
    <n v="3"/>
    <s v="Southampton"/>
    <s v="Yes"/>
    <s v="Second Class"/>
    <s v="Young"/>
    <x v="1"/>
  </r>
  <r>
    <n v="617"/>
    <n v="0"/>
    <n v="3"/>
    <n v="34"/>
    <n v="1"/>
    <n v="1"/>
    <n v="14.4"/>
    <n v="3"/>
    <s v="Southampton"/>
    <s v="No"/>
    <s v="Third Class"/>
    <s v="Middle Aged"/>
    <x v="0"/>
  </r>
  <r>
    <n v="618"/>
    <n v="0"/>
    <n v="3"/>
    <n v="26"/>
    <n v="1"/>
    <n v="0"/>
    <n v="16.100000000000001"/>
    <n v="3"/>
    <s v="Southampton"/>
    <s v="No"/>
    <s v="Third Class"/>
    <s v="Young"/>
    <x v="1"/>
  </r>
  <r>
    <n v="619"/>
    <n v="1"/>
    <n v="2"/>
    <n v="4"/>
    <n v="2"/>
    <n v="1"/>
    <n v="39"/>
    <n v="3"/>
    <s v="Southampton"/>
    <s v="Yes"/>
    <s v="Second Class"/>
    <s v="Children"/>
    <x v="1"/>
  </r>
  <r>
    <n v="620"/>
    <n v="0"/>
    <n v="2"/>
    <n v="26"/>
    <n v="0"/>
    <n v="0"/>
    <n v="10.5"/>
    <n v="3"/>
    <s v="Southampton"/>
    <s v="No"/>
    <s v="Second Class"/>
    <s v="Young"/>
    <x v="0"/>
  </r>
  <r>
    <n v="621"/>
    <n v="0"/>
    <n v="3"/>
    <n v="27"/>
    <n v="1"/>
    <n v="0"/>
    <n v="14.4542"/>
    <n v="1"/>
    <s v="Cherbourg"/>
    <s v="No"/>
    <s v="Third Class"/>
    <s v="Young"/>
    <x v="0"/>
  </r>
  <r>
    <n v="622"/>
    <n v="1"/>
    <n v="1"/>
    <n v="42"/>
    <n v="1"/>
    <n v="0"/>
    <n v="52.554200000000002"/>
    <n v="3"/>
    <s v="Southampton"/>
    <s v="Yes"/>
    <s v="First Class"/>
    <s v="Middle Aged"/>
    <x v="0"/>
  </r>
  <r>
    <n v="623"/>
    <n v="1"/>
    <n v="3"/>
    <n v="20"/>
    <n v="1"/>
    <n v="1"/>
    <n v="15.7417"/>
    <n v="1"/>
    <s v="Cherbourg"/>
    <s v="Yes"/>
    <s v="Third Class"/>
    <s v="Young"/>
    <x v="0"/>
  </r>
  <r>
    <n v="624"/>
    <n v="0"/>
    <n v="3"/>
    <n v="21"/>
    <n v="0"/>
    <n v="0"/>
    <n v="7.8541999999999996"/>
    <n v="3"/>
    <s v="Southampton"/>
    <s v="No"/>
    <s v="Third Class"/>
    <s v="Young"/>
    <x v="0"/>
  </r>
  <r>
    <n v="625"/>
    <n v="0"/>
    <n v="3"/>
    <n v="21"/>
    <n v="0"/>
    <n v="0"/>
    <n v="16.100000000000001"/>
    <n v="3"/>
    <s v="Southampton"/>
    <s v="No"/>
    <s v="Third Class"/>
    <s v="Young"/>
    <x v="0"/>
  </r>
  <r>
    <n v="626"/>
    <n v="0"/>
    <n v="1"/>
    <n v="61"/>
    <n v="0"/>
    <n v="0"/>
    <n v="32.320799999999998"/>
    <n v="3"/>
    <s v="Southampton"/>
    <s v="No"/>
    <s v="First Class"/>
    <s v="Old Age"/>
    <x v="0"/>
  </r>
  <r>
    <n v="627"/>
    <n v="0"/>
    <n v="2"/>
    <n v="57"/>
    <n v="0"/>
    <n v="0"/>
    <n v="12.35"/>
    <n v="2"/>
    <s v="Queenstown"/>
    <s v="No"/>
    <s v="Second Class"/>
    <s v="Seniors"/>
    <x v="0"/>
  </r>
  <r>
    <n v="628"/>
    <n v="1"/>
    <n v="1"/>
    <n v="21"/>
    <n v="0"/>
    <n v="0"/>
    <n v="77.958299999999994"/>
    <n v="3"/>
    <s v="Southampton"/>
    <s v="Yes"/>
    <s v="First Class"/>
    <s v="Young"/>
    <x v="1"/>
  </r>
  <r>
    <n v="629"/>
    <n v="0"/>
    <n v="3"/>
    <n v="26"/>
    <n v="0"/>
    <n v="0"/>
    <n v="7.8958000000000004"/>
    <n v="3"/>
    <s v="Southampton"/>
    <s v="No"/>
    <s v="Third Class"/>
    <s v="Young"/>
    <x v="0"/>
  </r>
  <r>
    <n v="630"/>
    <n v="0"/>
    <n v="3"/>
    <n v="60"/>
    <n v="0"/>
    <n v="0"/>
    <n v="7.7332999999999998"/>
    <n v="2"/>
    <s v="Queenstown"/>
    <s v="No"/>
    <s v="Third Class"/>
    <s v="Old Age"/>
    <x v="0"/>
  </r>
  <r>
    <n v="631"/>
    <n v="1"/>
    <n v="1"/>
    <n v="80"/>
    <n v="0"/>
    <n v="0"/>
    <n v="30"/>
    <n v="3"/>
    <s v="Southampton"/>
    <s v="Yes"/>
    <s v="First Class"/>
    <s v="Old Age"/>
    <x v="0"/>
  </r>
  <r>
    <n v="632"/>
    <n v="0"/>
    <n v="3"/>
    <n v="51"/>
    <n v="0"/>
    <n v="0"/>
    <n v="7.0541999999999998"/>
    <n v="3"/>
    <s v="Southampton"/>
    <s v="No"/>
    <s v="Third Class"/>
    <s v="Seniors"/>
    <x v="0"/>
  </r>
  <r>
    <n v="633"/>
    <n v="1"/>
    <n v="1"/>
    <n v="32"/>
    <n v="0"/>
    <n v="0"/>
    <n v="30.5"/>
    <n v="1"/>
    <s v="Cherbourg"/>
    <s v="Yes"/>
    <s v="First Class"/>
    <s v="Middle Aged"/>
    <x v="0"/>
  </r>
  <r>
    <n v="634"/>
    <n v="0"/>
    <n v="1"/>
    <n v="60"/>
    <n v="0"/>
    <n v="0"/>
    <n v="0"/>
    <n v="3"/>
    <s v="Southampton"/>
    <s v="No"/>
    <s v="First Class"/>
    <s v="Old Age"/>
    <x v="0"/>
  </r>
  <r>
    <n v="635"/>
    <n v="0"/>
    <n v="3"/>
    <n v="9"/>
    <n v="3"/>
    <n v="2"/>
    <n v="27.9"/>
    <n v="3"/>
    <s v="Southampton"/>
    <s v="No"/>
    <s v="Third Class"/>
    <s v="Children"/>
    <x v="1"/>
  </r>
  <r>
    <n v="636"/>
    <n v="1"/>
    <n v="2"/>
    <n v="28"/>
    <n v="0"/>
    <n v="0"/>
    <n v="13"/>
    <n v="3"/>
    <s v="Southampton"/>
    <s v="Yes"/>
    <s v="Second Class"/>
    <s v="Young"/>
    <x v="1"/>
  </r>
  <r>
    <n v="637"/>
    <n v="0"/>
    <n v="3"/>
    <n v="32"/>
    <n v="0"/>
    <n v="0"/>
    <n v="7.9249999999999998"/>
    <n v="3"/>
    <s v="Southampton"/>
    <s v="No"/>
    <s v="Third Class"/>
    <s v="Middle Aged"/>
    <x v="0"/>
  </r>
  <r>
    <n v="638"/>
    <n v="0"/>
    <n v="2"/>
    <n v="31"/>
    <n v="1"/>
    <n v="1"/>
    <n v="26.25"/>
    <n v="3"/>
    <s v="Southampton"/>
    <s v="No"/>
    <s v="Second Class"/>
    <s v="Middle Aged"/>
    <x v="0"/>
  </r>
  <r>
    <n v="639"/>
    <n v="0"/>
    <n v="3"/>
    <n v="41"/>
    <n v="0"/>
    <n v="5"/>
    <n v="39.6875"/>
    <n v="3"/>
    <s v="Southampton"/>
    <s v="No"/>
    <s v="Third Class"/>
    <s v="Middle Aged"/>
    <x v="1"/>
  </r>
  <r>
    <n v="640"/>
    <n v="0"/>
    <n v="3"/>
    <n v="60"/>
    <n v="1"/>
    <n v="0"/>
    <n v="16.100000000000001"/>
    <n v="3"/>
    <s v="Southampton"/>
    <s v="No"/>
    <s v="Third Class"/>
    <s v="Old Age"/>
    <x v="0"/>
  </r>
  <r>
    <n v="641"/>
    <n v="0"/>
    <n v="3"/>
    <n v="20"/>
    <n v="0"/>
    <n v="0"/>
    <n v="7.8541999999999996"/>
    <n v="3"/>
    <s v="Southampton"/>
    <s v="No"/>
    <s v="Third Class"/>
    <s v="Young"/>
    <x v="0"/>
  </r>
  <r>
    <n v="642"/>
    <n v="1"/>
    <n v="1"/>
    <n v="24"/>
    <n v="0"/>
    <n v="0"/>
    <n v="69.3"/>
    <n v="1"/>
    <s v="Cherbourg"/>
    <s v="Yes"/>
    <s v="First Class"/>
    <s v="Young"/>
    <x v="1"/>
  </r>
  <r>
    <n v="643"/>
    <n v="0"/>
    <n v="3"/>
    <n v="2"/>
    <n v="3"/>
    <n v="2"/>
    <n v="27.9"/>
    <n v="3"/>
    <s v="Southampton"/>
    <s v="No"/>
    <s v="Third Class"/>
    <s v="Children"/>
    <x v="1"/>
  </r>
  <r>
    <n v="644"/>
    <n v="1"/>
    <n v="3"/>
    <n v="60"/>
    <n v="0"/>
    <n v="0"/>
    <n v="56.495800000000003"/>
    <n v="3"/>
    <s v="Southampton"/>
    <s v="Yes"/>
    <s v="Third Class"/>
    <s v="Old Age"/>
    <x v="0"/>
  </r>
  <r>
    <n v="645"/>
    <n v="1"/>
    <n v="3"/>
    <n v="0.75"/>
    <n v="2"/>
    <n v="1"/>
    <n v="19.258299999999998"/>
    <n v="1"/>
    <s v="Cherbourg"/>
    <s v="Yes"/>
    <s v="Third Class"/>
    <s v="Children"/>
    <x v="1"/>
  </r>
  <r>
    <n v="646"/>
    <n v="1"/>
    <n v="1"/>
    <n v="48"/>
    <n v="1"/>
    <n v="0"/>
    <n v="76.729200000000006"/>
    <n v="1"/>
    <s v="Cherbourg"/>
    <s v="Yes"/>
    <s v="First Class"/>
    <s v="Seniors"/>
    <x v="0"/>
  </r>
  <r>
    <n v="647"/>
    <n v="0"/>
    <n v="3"/>
    <n v="19"/>
    <n v="0"/>
    <n v="0"/>
    <n v="7.8958000000000004"/>
    <n v="3"/>
    <s v="Southampton"/>
    <s v="No"/>
    <s v="Third Class"/>
    <s v="Young"/>
    <x v="0"/>
  </r>
  <r>
    <n v="648"/>
    <n v="1"/>
    <n v="1"/>
    <n v="56"/>
    <n v="0"/>
    <n v="0"/>
    <n v="35.5"/>
    <n v="1"/>
    <s v="Cherbourg"/>
    <s v="Yes"/>
    <s v="First Class"/>
    <s v="Seniors"/>
    <x v="0"/>
  </r>
  <r>
    <n v="649"/>
    <n v="0"/>
    <n v="3"/>
    <n v="60"/>
    <n v="0"/>
    <n v="0"/>
    <n v="7.55"/>
    <n v="3"/>
    <s v="Southampton"/>
    <s v="No"/>
    <s v="Third Class"/>
    <s v="Old Age"/>
    <x v="0"/>
  </r>
  <r>
    <n v="650"/>
    <n v="1"/>
    <n v="3"/>
    <n v="23"/>
    <n v="0"/>
    <n v="0"/>
    <n v="7.55"/>
    <n v="3"/>
    <s v="Southampton"/>
    <s v="Yes"/>
    <s v="Third Class"/>
    <s v="Young"/>
    <x v="1"/>
  </r>
  <r>
    <n v="651"/>
    <n v="0"/>
    <n v="3"/>
    <n v="60"/>
    <n v="0"/>
    <n v="0"/>
    <n v="7.8958000000000004"/>
    <n v="3"/>
    <s v="Southampton"/>
    <s v="No"/>
    <s v="Third Class"/>
    <s v="Old Age"/>
    <x v="0"/>
  </r>
  <r>
    <n v="652"/>
    <n v="1"/>
    <n v="2"/>
    <n v="18"/>
    <n v="0"/>
    <n v="1"/>
    <n v="23"/>
    <n v="3"/>
    <s v="Southampton"/>
    <s v="Yes"/>
    <s v="Second Class"/>
    <s v="Young"/>
    <x v="1"/>
  </r>
  <r>
    <n v="653"/>
    <n v="0"/>
    <n v="3"/>
    <n v="21"/>
    <n v="0"/>
    <n v="0"/>
    <n v="8.4332999999999991"/>
    <n v="3"/>
    <s v="Southampton"/>
    <s v="No"/>
    <s v="Third Class"/>
    <s v="Young"/>
    <x v="0"/>
  </r>
  <r>
    <n v="654"/>
    <n v="1"/>
    <n v="3"/>
    <n v="60"/>
    <n v="0"/>
    <n v="0"/>
    <n v="7.8292000000000002"/>
    <n v="2"/>
    <s v="Queenstown"/>
    <s v="Yes"/>
    <s v="Third Class"/>
    <s v="Old Age"/>
    <x v="1"/>
  </r>
  <r>
    <n v="655"/>
    <n v="0"/>
    <n v="3"/>
    <n v="18"/>
    <n v="0"/>
    <n v="0"/>
    <n v="6.75"/>
    <n v="2"/>
    <s v="Queenstown"/>
    <s v="No"/>
    <s v="Third Class"/>
    <s v="Young"/>
    <x v="1"/>
  </r>
  <r>
    <n v="656"/>
    <n v="0"/>
    <n v="2"/>
    <n v="24"/>
    <n v="2"/>
    <n v="0"/>
    <n v="73.5"/>
    <n v="3"/>
    <s v="Southampton"/>
    <s v="No"/>
    <s v="Second Class"/>
    <s v="Young"/>
    <x v="0"/>
  </r>
  <r>
    <n v="657"/>
    <n v="0"/>
    <n v="3"/>
    <n v="60"/>
    <n v="0"/>
    <n v="0"/>
    <n v="7.8958000000000004"/>
    <n v="3"/>
    <s v="Southampton"/>
    <s v="No"/>
    <s v="Third Class"/>
    <s v="Old Age"/>
    <x v="0"/>
  </r>
  <r>
    <n v="658"/>
    <n v="0"/>
    <n v="3"/>
    <n v="32"/>
    <n v="1"/>
    <n v="1"/>
    <n v="15.5"/>
    <n v="2"/>
    <s v="Queenstown"/>
    <s v="No"/>
    <s v="Third Class"/>
    <s v="Middle Aged"/>
    <x v="1"/>
  </r>
  <r>
    <n v="659"/>
    <n v="0"/>
    <n v="2"/>
    <n v="23"/>
    <n v="0"/>
    <n v="0"/>
    <n v="13"/>
    <n v="3"/>
    <s v="Southampton"/>
    <s v="No"/>
    <s v="Second Class"/>
    <s v="Young"/>
    <x v="0"/>
  </r>
  <r>
    <n v="660"/>
    <n v="0"/>
    <n v="1"/>
    <n v="58"/>
    <n v="0"/>
    <n v="2"/>
    <n v="113.27500000000001"/>
    <n v="1"/>
    <s v="Cherbourg"/>
    <s v="No"/>
    <s v="First Class"/>
    <s v="Seniors"/>
    <x v="0"/>
  </r>
  <r>
    <n v="661"/>
    <n v="1"/>
    <n v="1"/>
    <n v="50"/>
    <n v="2"/>
    <n v="0"/>
    <n v="133.65"/>
    <n v="3"/>
    <s v="Southampton"/>
    <s v="Yes"/>
    <s v="First Class"/>
    <s v="Seniors"/>
    <x v="0"/>
  </r>
  <r>
    <n v="662"/>
    <n v="0"/>
    <n v="3"/>
    <n v="40"/>
    <n v="0"/>
    <n v="0"/>
    <n v="7.2249999999999996"/>
    <n v="1"/>
    <s v="Cherbourg"/>
    <s v="No"/>
    <s v="Third Class"/>
    <s v="Middle Aged"/>
    <x v="0"/>
  </r>
  <r>
    <n v="663"/>
    <n v="0"/>
    <n v="1"/>
    <n v="47"/>
    <n v="0"/>
    <n v="0"/>
    <n v="25.587499999999999"/>
    <n v="3"/>
    <s v="Southampton"/>
    <s v="No"/>
    <s v="First Class"/>
    <s v="Seniors"/>
    <x v="0"/>
  </r>
  <r>
    <n v="664"/>
    <n v="0"/>
    <n v="3"/>
    <n v="36"/>
    <n v="0"/>
    <n v="0"/>
    <n v="7.4958"/>
    <n v="3"/>
    <s v="Southampton"/>
    <s v="No"/>
    <s v="Third Class"/>
    <s v="Middle Aged"/>
    <x v="0"/>
  </r>
  <r>
    <n v="665"/>
    <n v="1"/>
    <n v="3"/>
    <n v="20"/>
    <n v="1"/>
    <n v="0"/>
    <n v="7.9249999999999998"/>
    <n v="3"/>
    <s v="Southampton"/>
    <s v="Yes"/>
    <s v="Third Class"/>
    <s v="Young"/>
    <x v="0"/>
  </r>
  <r>
    <n v="666"/>
    <n v="0"/>
    <n v="2"/>
    <n v="32"/>
    <n v="2"/>
    <n v="0"/>
    <n v="73.5"/>
    <n v="3"/>
    <s v="Southampton"/>
    <s v="No"/>
    <s v="Second Class"/>
    <s v="Middle Aged"/>
    <x v="0"/>
  </r>
  <r>
    <n v="667"/>
    <n v="0"/>
    <n v="2"/>
    <n v="25"/>
    <n v="0"/>
    <n v="0"/>
    <n v="13"/>
    <n v="3"/>
    <s v="Southampton"/>
    <s v="No"/>
    <s v="Second Class"/>
    <s v="Young"/>
    <x v="0"/>
  </r>
  <r>
    <n v="668"/>
    <n v="0"/>
    <n v="3"/>
    <n v="60"/>
    <n v="0"/>
    <n v="0"/>
    <n v="7.7750000000000004"/>
    <n v="3"/>
    <s v="Southampton"/>
    <s v="No"/>
    <s v="Third Class"/>
    <s v="Old Age"/>
    <x v="0"/>
  </r>
  <r>
    <n v="669"/>
    <n v="0"/>
    <n v="3"/>
    <n v="43"/>
    <n v="0"/>
    <n v="0"/>
    <n v="8.0500000000000007"/>
    <n v="3"/>
    <s v="Southampton"/>
    <s v="No"/>
    <s v="Third Class"/>
    <s v="Middle Aged"/>
    <x v="0"/>
  </r>
  <r>
    <n v="670"/>
    <n v="1"/>
    <n v="1"/>
    <n v="60"/>
    <n v="1"/>
    <n v="0"/>
    <n v="52"/>
    <n v="3"/>
    <s v="Southampton"/>
    <s v="Yes"/>
    <s v="First Class"/>
    <s v="Old Age"/>
    <x v="1"/>
  </r>
  <r>
    <n v="671"/>
    <n v="1"/>
    <n v="2"/>
    <n v="40"/>
    <n v="1"/>
    <n v="1"/>
    <n v="39"/>
    <n v="3"/>
    <s v="Southampton"/>
    <s v="Yes"/>
    <s v="Second Class"/>
    <s v="Middle Aged"/>
    <x v="1"/>
  </r>
  <r>
    <n v="672"/>
    <n v="0"/>
    <n v="1"/>
    <n v="31"/>
    <n v="1"/>
    <n v="0"/>
    <n v="52"/>
    <n v="3"/>
    <s v="Southampton"/>
    <s v="No"/>
    <s v="First Class"/>
    <s v="Middle Aged"/>
    <x v="0"/>
  </r>
  <r>
    <n v="673"/>
    <n v="0"/>
    <n v="2"/>
    <n v="70"/>
    <n v="0"/>
    <n v="0"/>
    <n v="10.5"/>
    <n v="3"/>
    <s v="Southampton"/>
    <s v="No"/>
    <s v="Second Class"/>
    <s v="Old Age"/>
    <x v="0"/>
  </r>
  <r>
    <n v="674"/>
    <n v="1"/>
    <n v="2"/>
    <n v="31"/>
    <n v="0"/>
    <n v="0"/>
    <n v="13"/>
    <n v="3"/>
    <s v="Southampton"/>
    <s v="Yes"/>
    <s v="Second Class"/>
    <s v="Middle Aged"/>
    <x v="0"/>
  </r>
  <r>
    <n v="675"/>
    <n v="0"/>
    <n v="2"/>
    <n v="60"/>
    <n v="0"/>
    <n v="0"/>
    <n v="0"/>
    <n v="3"/>
    <s v="Southampton"/>
    <s v="No"/>
    <s v="Second Class"/>
    <s v="Old Age"/>
    <x v="0"/>
  </r>
  <r>
    <n v="676"/>
    <n v="0"/>
    <n v="3"/>
    <n v="18"/>
    <n v="0"/>
    <n v="0"/>
    <n v="7.7750000000000004"/>
    <n v="3"/>
    <s v="Southampton"/>
    <s v="No"/>
    <s v="Third Class"/>
    <s v="Young"/>
    <x v="0"/>
  </r>
  <r>
    <n v="677"/>
    <n v="0"/>
    <n v="3"/>
    <n v="24.5"/>
    <n v="0"/>
    <n v="0"/>
    <n v="8.0500000000000007"/>
    <n v="3"/>
    <s v="Southampton"/>
    <s v="No"/>
    <s v="Third Class"/>
    <s v="Young"/>
    <x v="0"/>
  </r>
  <r>
    <n v="678"/>
    <n v="1"/>
    <n v="3"/>
    <n v="18"/>
    <n v="0"/>
    <n v="0"/>
    <n v="9.8416999999999994"/>
    <n v="3"/>
    <s v="Southampton"/>
    <s v="Yes"/>
    <s v="Third Class"/>
    <s v="Young"/>
    <x v="1"/>
  </r>
  <r>
    <n v="679"/>
    <n v="0"/>
    <n v="3"/>
    <n v="43"/>
    <n v="1"/>
    <n v="6"/>
    <n v="46.9"/>
    <n v="3"/>
    <s v="Southampton"/>
    <s v="No"/>
    <s v="Third Class"/>
    <s v="Middle Aged"/>
    <x v="1"/>
  </r>
  <r>
    <n v="680"/>
    <n v="1"/>
    <n v="1"/>
    <n v="36"/>
    <n v="0"/>
    <n v="1"/>
    <n v="512.32920000000001"/>
    <n v="1"/>
    <s v="Cherbourg"/>
    <s v="Yes"/>
    <s v="First Class"/>
    <s v="Middle Aged"/>
    <x v="0"/>
  </r>
  <r>
    <n v="681"/>
    <n v="0"/>
    <n v="3"/>
    <n v="60"/>
    <n v="0"/>
    <n v="0"/>
    <n v="8.1374999999999993"/>
    <n v="2"/>
    <s v="Queenstown"/>
    <s v="No"/>
    <s v="Third Class"/>
    <s v="Old Age"/>
    <x v="1"/>
  </r>
  <r>
    <n v="682"/>
    <n v="1"/>
    <n v="1"/>
    <n v="27"/>
    <n v="0"/>
    <n v="0"/>
    <n v="76.729200000000006"/>
    <n v="1"/>
    <s v="Cherbourg"/>
    <s v="Yes"/>
    <s v="First Class"/>
    <s v="Young"/>
    <x v="0"/>
  </r>
  <r>
    <n v="683"/>
    <n v="0"/>
    <n v="3"/>
    <n v="20"/>
    <n v="0"/>
    <n v="0"/>
    <n v="9.2249999999999996"/>
    <n v="3"/>
    <s v="Southampton"/>
    <s v="No"/>
    <s v="Third Class"/>
    <s v="Young"/>
    <x v="0"/>
  </r>
  <r>
    <n v="684"/>
    <n v="0"/>
    <n v="3"/>
    <n v="14"/>
    <n v="5"/>
    <n v="2"/>
    <n v="46.9"/>
    <n v="3"/>
    <s v="Southampton"/>
    <s v="No"/>
    <s v="Third Class"/>
    <s v="Teenagers"/>
    <x v="0"/>
  </r>
  <r>
    <n v="685"/>
    <n v="0"/>
    <n v="2"/>
    <n v="60"/>
    <n v="1"/>
    <n v="1"/>
    <n v="39"/>
    <n v="3"/>
    <s v="Southampton"/>
    <s v="No"/>
    <s v="Second Class"/>
    <s v="Old Age"/>
    <x v="0"/>
  </r>
  <r>
    <n v="686"/>
    <n v="0"/>
    <n v="2"/>
    <n v="25"/>
    <n v="1"/>
    <n v="2"/>
    <n v="41.5792"/>
    <n v="1"/>
    <s v="Cherbourg"/>
    <s v="No"/>
    <s v="Second Class"/>
    <s v="Young"/>
    <x v="0"/>
  </r>
  <r>
    <n v="687"/>
    <n v="0"/>
    <n v="3"/>
    <n v="14"/>
    <n v="4"/>
    <n v="1"/>
    <n v="39.6875"/>
    <n v="3"/>
    <s v="Southampton"/>
    <s v="No"/>
    <s v="Third Class"/>
    <s v="Teenagers"/>
    <x v="0"/>
  </r>
  <r>
    <n v="688"/>
    <n v="0"/>
    <n v="3"/>
    <n v="19"/>
    <n v="0"/>
    <n v="0"/>
    <n v="10.1708"/>
    <n v="3"/>
    <s v="Southampton"/>
    <s v="No"/>
    <s v="Third Class"/>
    <s v="Young"/>
    <x v="0"/>
  </r>
  <r>
    <n v="689"/>
    <n v="0"/>
    <n v="3"/>
    <n v="18"/>
    <n v="0"/>
    <n v="0"/>
    <n v="7.7957999999999998"/>
    <n v="3"/>
    <s v="Southampton"/>
    <s v="No"/>
    <s v="Third Class"/>
    <s v="Young"/>
    <x v="0"/>
  </r>
  <r>
    <n v="690"/>
    <n v="1"/>
    <n v="1"/>
    <n v="15"/>
    <n v="0"/>
    <n v="1"/>
    <n v="211.33750000000001"/>
    <n v="3"/>
    <s v="Southampton"/>
    <s v="Yes"/>
    <s v="First Class"/>
    <s v="Teenagers"/>
    <x v="1"/>
  </r>
  <r>
    <n v="691"/>
    <n v="1"/>
    <n v="1"/>
    <n v="31"/>
    <n v="1"/>
    <n v="0"/>
    <n v="57"/>
    <n v="3"/>
    <s v="Southampton"/>
    <s v="Yes"/>
    <s v="First Class"/>
    <s v="Middle Aged"/>
    <x v="0"/>
  </r>
  <r>
    <n v="692"/>
    <n v="1"/>
    <n v="3"/>
    <n v="4"/>
    <n v="0"/>
    <n v="1"/>
    <n v="13.416700000000001"/>
    <n v="1"/>
    <s v="Cherbourg"/>
    <s v="Yes"/>
    <s v="Third Class"/>
    <s v="Children"/>
    <x v="1"/>
  </r>
  <r>
    <n v="693"/>
    <n v="1"/>
    <n v="3"/>
    <n v="60"/>
    <n v="0"/>
    <n v="0"/>
    <n v="56.495800000000003"/>
    <n v="3"/>
    <s v="Southampton"/>
    <s v="Yes"/>
    <s v="Third Class"/>
    <s v="Old Age"/>
    <x v="0"/>
  </r>
  <r>
    <n v="694"/>
    <n v="0"/>
    <n v="3"/>
    <n v="25"/>
    <n v="0"/>
    <n v="0"/>
    <n v="7.2249999999999996"/>
    <n v="1"/>
    <s v="Cherbourg"/>
    <s v="No"/>
    <s v="Third Class"/>
    <s v="Young"/>
    <x v="0"/>
  </r>
  <r>
    <n v="695"/>
    <n v="0"/>
    <n v="1"/>
    <n v="60"/>
    <n v="0"/>
    <n v="0"/>
    <n v="26.55"/>
    <n v="3"/>
    <s v="Southampton"/>
    <s v="No"/>
    <s v="First Class"/>
    <s v="Old Age"/>
    <x v="0"/>
  </r>
  <r>
    <n v="696"/>
    <n v="0"/>
    <n v="2"/>
    <n v="52"/>
    <n v="0"/>
    <n v="0"/>
    <n v="13.5"/>
    <n v="3"/>
    <s v="Southampton"/>
    <s v="No"/>
    <s v="Second Class"/>
    <s v="Seniors"/>
    <x v="0"/>
  </r>
  <r>
    <n v="697"/>
    <n v="0"/>
    <n v="3"/>
    <n v="44"/>
    <n v="0"/>
    <n v="0"/>
    <n v="8.0500000000000007"/>
    <n v="3"/>
    <s v="Southampton"/>
    <s v="No"/>
    <s v="Third Class"/>
    <s v="Middle Aged"/>
    <x v="0"/>
  </r>
  <r>
    <n v="698"/>
    <n v="1"/>
    <n v="3"/>
    <n v="60"/>
    <n v="0"/>
    <n v="0"/>
    <n v="7.7332999999999998"/>
    <n v="2"/>
    <s v="Queenstown"/>
    <s v="Yes"/>
    <s v="Third Class"/>
    <s v="Old Age"/>
    <x v="1"/>
  </r>
  <r>
    <n v="699"/>
    <n v="0"/>
    <n v="1"/>
    <n v="49"/>
    <n v="1"/>
    <n v="1"/>
    <n v="110.88330000000001"/>
    <n v="1"/>
    <s v="Cherbourg"/>
    <s v="No"/>
    <s v="First Class"/>
    <s v="Seniors"/>
    <x v="0"/>
  </r>
  <r>
    <n v="700"/>
    <n v="0"/>
    <n v="3"/>
    <n v="42"/>
    <n v="0"/>
    <n v="0"/>
    <n v="7.65"/>
    <n v="3"/>
    <s v="Southampton"/>
    <s v="No"/>
    <s v="Third Class"/>
    <s v="Middle Aged"/>
    <x v="0"/>
  </r>
  <r>
    <n v="701"/>
    <n v="1"/>
    <n v="1"/>
    <n v="18"/>
    <n v="1"/>
    <n v="0"/>
    <n v="227.52500000000001"/>
    <n v="1"/>
    <s v="Cherbourg"/>
    <s v="Yes"/>
    <s v="First Class"/>
    <s v="Young"/>
    <x v="1"/>
  </r>
  <r>
    <n v="702"/>
    <n v="1"/>
    <n v="1"/>
    <n v="35"/>
    <n v="0"/>
    <n v="0"/>
    <n v="26.287500000000001"/>
    <n v="3"/>
    <s v="Southampton"/>
    <s v="Yes"/>
    <s v="First Class"/>
    <s v="Middle Aged"/>
    <x v="0"/>
  </r>
  <r>
    <n v="703"/>
    <n v="0"/>
    <n v="3"/>
    <n v="18"/>
    <n v="0"/>
    <n v="1"/>
    <n v="14.4542"/>
    <n v="1"/>
    <s v="Cherbourg"/>
    <s v="No"/>
    <s v="Third Class"/>
    <s v="Young"/>
    <x v="1"/>
  </r>
  <r>
    <n v="704"/>
    <n v="0"/>
    <n v="3"/>
    <n v="25"/>
    <n v="0"/>
    <n v="0"/>
    <n v="7.7416999999999998"/>
    <n v="2"/>
    <s v="Queenstown"/>
    <s v="No"/>
    <s v="Third Class"/>
    <s v="Young"/>
    <x v="0"/>
  </r>
  <r>
    <n v="705"/>
    <n v="0"/>
    <n v="3"/>
    <n v="26"/>
    <n v="1"/>
    <n v="0"/>
    <n v="7.8541999999999996"/>
    <n v="3"/>
    <s v="Southampton"/>
    <s v="No"/>
    <s v="Third Class"/>
    <s v="Young"/>
    <x v="0"/>
  </r>
  <r>
    <n v="706"/>
    <n v="0"/>
    <n v="2"/>
    <n v="39"/>
    <n v="0"/>
    <n v="0"/>
    <n v="26"/>
    <n v="3"/>
    <s v="Southampton"/>
    <s v="No"/>
    <s v="Second Class"/>
    <s v="Middle Aged"/>
    <x v="0"/>
  </r>
  <r>
    <n v="707"/>
    <n v="1"/>
    <n v="2"/>
    <n v="45"/>
    <n v="0"/>
    <n v="0"/>
    <n v="13.5"/>
    <n v="3"/>
    <s v="Southampton"/>
    <s v="Yes"/>
    <s v="Second Class"/>
    <s v="Seniors"/>
    <x v="1"/>
  </r>
  <r>
    <n v="708"/>
    <n v="1"/>
    <n v="1"/>
    <n v="42"/>
    <n v="0"/>
    <n v="0"/>
    <n v="26.287500000000001"/>
    <n v="3"/>
    <s v="Southampton"/>
    <s v="Yes"/>
    <s v="First Class"/>
    <s v="Middle Aged"/>
    <x v="0"/>
  </r>
  <r>
    <n v="709"/>
    <n v="1"/>
    <n v="1"/>
    <n v="22"/>
    <n v="0"/>
    <n v="0"/>
    <n v="151.55000000000001"/>
    <n v="3"/>
    <s v="Southampton"/>
    <s v="Yes"/>
    <s v="First Class"/>
    <s v="Young"/>
    <x v="1"/>
  </r>
  <r>
    <n v="710"/>
    <n v="1"/>
    <n v="3"/>
    <n v="60"/>
    <n v="1"/>
    <n v="1"/>
    <n v="15.245799999999999"/>
    <n v="1"/>
    <s v="Cherbourg"/>
    <s v="Yes"/>
    <s v="Third Class"/>
    <s v="Old Age"/>
    <x v="0"/>
  </r>
  <r>
    <n v="711"/>
    <n v="1"/>
    <n v="1"/>
    <n v="24"/>
    <n v="0"/>
    <n v="0"/>
    <n v="49.504199999999997"/>
    <n v="1"/>
    <s v="Cherbourg"/>
    <s v="Yes"/>
    <s v="First Class"/>
    <s v="Young"/>
    <x v="1"/>
  </r>
  <r>
    <n v="712"/>
    <n v="0"/>
    <n v="1"/>
    <n v="60"/>
    <n v="0"/>
    <n v="0"/>
    <n v="26.55"/>
    <n v="3"/>
    <s v="Southampton"/>
    <s v="No"/>
    <s v="First Class"/>
    <s v="Old Age"/>
    <x v="0"/>
  </r>
  <r>
    <n v="713"/>
    <n v="1"/>
    <n v="1"/>
    <n v="48"/>
    <n v="1"/>
    <n v="0"/>
    <n v="52"/>
    <n v="3"/>
    <s v="Southampton"/>
    <s v="Yes"/>
    <s v="First Class"/>
    <s v="Seniors"/>
    <x v="0"/>
  </r>
  <r>
    <n v="714"/>
    <n v="0"/>
    <n v="3"/>
    <n v="29"/>
    <n v="0"/>
    <n v="0"/>
    <n v="9.4832999999999998"/>
    <n v="3"/>
    <s v="Southampton"/>
    <s v="No"/>
    <s v="Third Class"/>
    <s v="Young"/>
    <x v="0"/>
  </r>
  <r>
    <n v="715"/>
    <n v="0"/>
    <n v="2"/>
    <n v="52"/>
    <n v="0"/>
    <n v="0"/>
    <n v="13"/>
    <n v="3"/>
    <s v="Southampton"/>
    <s v="No"/>
    <s v="Second Class"/>
    <s v="Seniors"/>
    <x v="0"/>
  </r>
  <r>
    <n v="716"/>
    <n v="0"/>
    <n v="3"/>
    <n v="19"/>
    <n v="0"/>
    <n v="0"/>
    <n v="7.65"/>
    <n v="3"/>
    <s v="Southampton"/>
    <s v="No"/>
    <s v="Third Class"/>
    <s v="Young"/>
    <x v="0"/>
  </r>
  <r>
    <n v="717"/>
    <n v="1"/>
    <n v="1"/>
    <n v="38"/>
    <n v="0"/>
    <n v="0"/>
    <n v="227.52500000000001"/>
    <n v="1"/>
    <s v="Cherbourg"/>
    <s v="Yes"/>
    <s v="First Class"/>
    <s v="Middle Aged"/>
    <x v="1"/>
  </r>
  <r>
    <n v="718"/>
    <n v="1"/>
    <n v="2"/>
    <n v="27"/>
    <n v="0"/>
    <n v="0"/>
    <n v="10.5"/>
    <n v="3"/>
    <s v="Southampton"/>
    <s v="Yes"/>
    <s v="Second Class"/>
    <s v="Young"/>
    <x v="1"/>
  </r>
  <r>
    <n v="719"/>
    <n v="0"/>
    <n v="3"/>
    <n v="60"/>
    <n v="0"/>
    <n v="0"/>
    <n v="15.5"/>
    <n v="2"/>
    <s v="Queenstown"/>
    <s v="No"/>
    <s v="Third Class"/>
    <s v="Old Age"/>
    <x v="0"/>
  </r>
  <r>
    <n v="720"/>
    <n v="0"/>
    <n v="3"/>
    <n v="33"/>
    <n v="0"/>
    <n v="0"/>
    <n v="7.7750000000000004"/>
    <n v="3"/>
    <s v="Southampton"/>
    <s v="No"/>
    <s v="Third Class"/>
    <s v="Middle Aged"/>
    <x v="0"/>
  </r>
  <r>
    <n v="721"/>
    <n v="1"/>
    <n v="2"/>
    <n v="6"/>
    <n v="0"/>
    <n v="1"/>
    <n v="33"/>
    <n v="3"/>
    <s v="Southampton"/>
    <s v="Yes"/>
    <s v="Second Class"/>
    <s v="Children"/>
    <x v="1"/>
  </r>
  <r>
    <n v="722"/>
    <n v="0"/>
    <n v="3"/>
    <n v="17"/>
    <n v="1"/>
    <n v="0"/>
    <n v="7.0541999999999998"/>
    <n v="3"/>
    <s v="Southampton"/>
    <s v="No"/>
    <s v="Third Class"/>
    <s v="Teenagers"/>
    <x v="0"/>
  </r>
  <r>
    <n v="723"/>
    <n v="0"/>
    <n v="2"/>
    <n v="34"/>
    <n v="0"/>
    <n v="0"/>
    <n v="13"/>
    <n v="3"/>
    <s v="Southampton"/>
    <s v="No"/>
    <s v="Second Class"/>
    <s v="Middle Aged"/>
    <x v="0"/>
  </r>
  <r>
    <n v="724"/>
    <n v="0"/>
    <n v="2"/>
    <n v="50"/>
    <n v="0"/>
    <n v="0"/>
    <n v="13"/>
    <n v="3"/>
    <s v="Southampton"/>
    <s v="No"/>
    <s v="Second Class"/>
    <s v="Seniors"/>
    <x v="0"/>
  </r>
  <r>
    <n v="725"/>
    <n v="1"/>
    <n v="1"/>
    <n v="27"/>
    <n v="1"/>
    <n v="0"/>
    <n v="53.1"/>
    <n v="3"/>
    <s v="Southampton"/>
    <s v="Yes"/>
    <s v="First Class"/>
    <s v="Young"/>
    <x v="0"/>
  </r>
  <r>
    <n v="726"/>
    <n v="0"/>
    <n v="3"/>
    <n v="20"/>
    <n v="0"/>
    <n v="0"/>
    <n v="8.6624999999999996"/>
    <n v="3"/>
    <s v="Southampton"/>
    <s v="No"/>
    <s v="Third Class"/>
    <s v="Young"/>
    <x v="0"/>
  </r>
  <r>
    <n v="727"/>
    <n v="1"/>
    <n v="2"/>
    <n v="30"/>
    <n v="3"/>
    <n v="0"/>
    <n v="21"/>
    <n v="3"/>
    <s v="Southampton"/>
    <s v="Yes"/>
    <s v="Second Class"/>
    <s v="Middle Aged"/>
    <x v="1"/>
  </r>
  <r>
    <n v="728"/>
    <n v="1"/>
    <n v="3"/>
    <n v="60"/>
    <n v="0"/>
    <n v="0"/>
    <n v="7.7374999999999998"/>
    <n v="2"/>
    <s v="Queenstown"/>
    <s v="Yes"/>
    <s v="Third Class"/>
    <s v="Old Age"/>
    <x v="1"/>
  </r>
  <r>
    <n v="729"/>
    <n v="0"/>
    <n v="2"/>
    <n v="25"/>
    <n v="1"/>
    <n v="0"/>
    <n v="26"/>
    <n v="3"/>
    <s v="Southampton"/>
    <s v="No"/>
    <s v="Second Class"/>
    <s v="Young"/>
    <x v="0"/>
  </r>
  <r>
    <n v="730"/>
    <n v="0"/>
    <n v="3"/>
    <n v="25"/>
    <n v="1"/>
    <n v="0"/>
    <n v="7.9249999999999998"/>
    <n v="3"/>
    <s v="Southampton"/>
    <s v="No"/>
    <s v="Third Class"/>
    <s v="Young"/>
    <x v="1"/>
  </r>
  <r>
    <n v="731"/>
    <n v="1"/>
    <n v="1"/>
    <n v="29"/>
    <n v="0"/>
    <n v="0"/>
    <n v="211.33750000000001"/>
    <n v="3"/>
    <s v="Southampton"/>
    <s v="Yes"/>
    <s v="First Class"/>
    <s v="Young"/>
    <x v="1"/>
  </r>
  <r>
    <n v="732"/>
    <n v="0"/>
    <n v="3"/>
    <n v="11"/>
    <n v="0"/>
    <n v="0"/>
    <n v="18.787500000000001"/>
    <n v="1"/>
    <s v="Cherbourg"/>
    <s v="No"/>
    <s v="Third Class"/>
    <s v="Children"/>
    <x v="0"/>
  </r>
  <r>
    <n v="733"/>
    <n v="0"/>
    <n v="2"/>
    <n v="60"/>
    <n v="0"/>
    <n v="0"/>
    <n v="0"/>
    <n v="3"/>
    <s v="Southampton"/>
    <s v="No"/>
    <s v="Second Class"/>
    <s v="Old Age"/>
    <x v="0"/>
  </r>
  <r>
    <n v="734"/>
    <n v="0"/>
    <n v="2"/>
    <n v="23"/>
    <n v="0"/>
    <n v="0"/>
    <n v="13"/>
    <n v="3"/>
    <s v="Southampton"/>
    <s v="No"/>
    <s v="Second Class"/>
    <s v="Young"/>
    <x v="0"/>
  </r>
  <r>
    <n v="735"/>
    <n v="0"/>
    <n v="2"/>
    <n v="23"/>
    <n v="0"/>
    <n v="0"/>
    <n v="13"/>
    <n v="3"/>
    <s v="Southampton"/>
    <s v="No"/>
    <s v="Second Class"/>
    <s v="Young"/>
    <x v="0"/>
  </r>
  <r>
    <n v="736"/>
    <n v="0"/>
    <n v="3"/>
    <n v="28.5"/>
    <n v="0"/>
    <n v="0"/>
    <n v="16.100000000000001"/>
    <n v="3"/>
    <s v="Southampton"/>
    <s v="No"/>
    <s v="Third Class"/>
    <s v="Young"/>
    <x v="0"/>
  </r>
  <r>
    <n v="737"/>
    <n v="0"/>
    <n v="3"/>
    <n v="48"/>
    <n v="1"/>
    <n v="3"/>
    <n v="34.375"/>
    <n v="3"/>
    <s v="Southampton"/>
    <s v="No"/>
    <s v="Third Class"/>
    <s v="Seniors"/>
    <x v="1"/>
  </r>
  <r>
    <n v="738"/>
    <n v="1"/>
    <n v="1"/>
    <n v="35"/>
    <n v="0"/>
    <n v="0"/>
    <n v="512.32920000000001"/>
    <n v="1"/>
    <s v="Cherbourg"/>
    <s v="Yes"/>
    <s v="First Class"/>
    <s v="Middle Aged"/>
    <x v="0"/>
  </r>
  <r>
    <n v="739"/>
    <n v="0"/>
    <n v="3"/>
    <n v="60"/>
    <n v="0"/>
    <n v="0"/>
    <n v="7.8958000000000004"/>
    <n v="3"/>
    <s v="Southampton"/>
    <s v="No"/>
    <s v="Third Class"/>
    <s v="Old Age"/>
    <x v="0"/>
  </r>
  <r>
    <n v="740"/>
    <n v="0"/>
    <n v="3"/>
    <n v="60"/>
    <n v="0"/>
    <n v="0"/>
    <n v="7.8958000000000004"/>
    <n v="3"/>
    <s v="Southampton"/>
    <s v="No"/>
    <s v="Third Class"/>
    <s v="Old Age"/>
    <x v="0"/>
  </r>
  <r>
    <n v="741"/>
    <n v="1"/>
    <n v="1"/>
    <n v="60"/>
    <n v="0"/>
    <n v="0"/>
    <n v="30"/>
    <n v="3"/>
    <s v="Southampton"/>
    <s v="Yes"/>
    <s v="First Class"/>
    <s v="Old Age"/>
    <x v="0"/>
  </r>
  <r>
    <n v="742"/>
    <n v="0"/>
    <n v="1"/>
    <n v="36"/>
    <n v="1"/>
    <n v="0"/>
    <n v="78.849999999999994"/>
    <n v="3"/>
    <s v="Southampton"/>
    <s v="No"/>
    <s v="First Class"/>
    <s v="Middle Aged"/>
    <x v="0"/>
  </r>
  <r>
    <n v="743"/>
    <n v="1"/>
    <n v="1"/>
    <n v="21"/>
    <n v="2"/>
    <n v="2"/>
    <n v="262.375"/>
    <n v="1"/>
    <s v="Cherbourg"/>
    <s v="Yes"/>
    <s v="First Class"/>
    <s v="Young"/>
    <x v="1"/>
  </r>
  <r>
    <n v="744"/>
    <n v="0"/>
    <n v="3"/>
    <n v="24"/>
    <n v="1"/>
    <n v="0"/>
    <n v="16.100000000000001"/>
    <n v="3"/>
    <s v="Southampton"/>
    <s v="No"/>
    <s v="Third Class"/>
    <s v="Young"/>
    <x v="0"/>
  </r>
  <r>
    <n v="745"/>
    <n v="1"/>
    <n v="3"/>
    <n v="31"/>
    <n v="0"/>
    <n v="0"/>
    <n v="7.9249999999999998"/>
    <n v="3"/>
    <s v="Southampton"/>
    <s v="Yes"/>
    <s v="Third Class"/>
    <s v="Middle Aged"/>
    <x v="0"/>
  </r>
  <r>
    <n v="746"/>
    <n v="0"/>
    <n v="1"/>
    <n v="70"/>
    <n v="1"/>
    <n v="1"/>
    <n v="71"/>
    <n v="3"/>
    <s v="Southampton"/>
    <s v="No"/>
    <s v="First Class"/>
    <s v="Old Age"/>
    <x v="0"/>
  </r>
  <r>
    <n v="747"/>
    <n v="0"/>
    <n v="3"/>
    <n v="16"/>
    <n v="1"/>
    <n v="1"/>
    <n v="20.25"/>
    <n v="3"/>
    <s v="Southampton"/>
    <s v="No"/>
    <s v="Third Class"/>
    <s v="Teenagers"/>
    <x v="0"/>
  </r>
  <r>
    <n v="748"/>
    <n v="1"/>
    <n v="2"/>
    <n v="30"/>
    <n v="0"/>
    <n v="0"/>
    <n v="13"/>
    <n v="3"/>
    <s v="Southampton"/>
    <s v="Yes"/>
    <s v="Second Class"/>
    <s v="Middle Aged"/>
    <x v="1"/>
  </r>
  <r>
    <n v="749"/>
    <n v="0"/>
    <n v="1"/>
    <n v="19"/>
    <n v="1"/>
    <n v="0"/>
    <n v="53.1"/>
    <n v="3"/>
    <s v="Southampton"/>
    <s v="No"/>
    <s v="First Class"/>
    <s v="Young"/>
    <x v="0"/>
  </r>
  <r>
    <n v="750"/>
    <n v="0"/>
    <n v="3"/>
    <n v="31"/>
    <n v="0"/>
    <n v="0"/>
    <n v="7.75"/>
    <n v="2"/>
    <s v="Queenstown"/>
    <s v="No"/>
    <s v="Third Class"/>
    <s v="Middle Aged"/>
    <x v="0"/>
  </r>
  <r>
    <n v="751"/>
    <n v="1"/>
    <n v="2"/>
    <n v="4"/>
    <n v="1"/>
    <n v="1"/>
    <n v="23"/>
    <n v="3"/>
    <s v="Southampton"/>
    <s v="Yes"/>
    <s v="Second Class"/>
    <s v="Children"/>
    <x v="1"/>
  </r>
  <r>
    <n v="752"/>
    <n v="1"/>
    <n v="3"/>
    <n v="6"/>
    <n v="0"/>
    <n v="1"/>
    <n v="12.475"/>
    <n v="3"/>
    <s v="Southampton"/>
    <s v="Yes"/>
    <s v="Third Class"/>
    <s v="Children"/>
    <x v="0"/>
  </r>
  <r>
    <n v="753"/>
    <n v="0"/>
    <n v="3"/>
    <n v="33"/>
    <n v="0"/>
    <n v="0"/>
    <n v="9.5"/>
    <n v="3"/>
    <s v="Southampton"/>
    <s v="No"/>
    <s v="Third Class"/>
    <s v="Middle Aged"/>
    <x v="0"/>
  </r>
  <r>
    <n v="754"/>
    <n v="0"/>
    <n v="3"/>
    <n v="23"/>
    <n v="0"/>
    <n v="0"/>
    <n v="7.8958000000000004"/>
    <n v="3"/>
    <s v="Southampton"/>
    <s v="No"/>
    <s v="Third Class"/>
    <s v="Young"/>
    <x v="0"/>
  </r>
  <r>
    <n v="755"/>
    <n v="1"/>
    <n v="2"/>
    <n v="48"/>
    <n v="1"/>
    <n v="2"/>
    <n v="65"/>
    <n v="3"/>
    <s v="Southampton"/>
    <s v="Yes"/>
    <s v="Second Class"/>
    <s v="Seniors"/>
    <x v="1"/>
  </r>
  <r>
    <n v="756"/>
    <n v="1"/>
    <n v="2"/>
    <n v="0.67"/>
    <n v="1"/>
    <n v="1"/>
    <n v="14.5"/>
    <n v="3"/>
    <s v="Southampton"/>
    <s v="Yes"/>
    <s v="Second Class"/>
    <s v="Children"/>
    <x v="0"/>
  </r>
  <r>
    <n v="757"/>
    <n v="0"/>
    <n v="3"/>
    <n v="28"/>
    <n v="0"/>
    <n v="0"/>
    <n v="7.7957999999999998"/>
    <n v="3"/>
    <s v="Southampton"/>
    <s v="No"/>
    <s v="Third Class"/>
    <s v="Young"/>
    <x v="0"/>
  </r>
  <r>
    <n v="758"/>
    <n v="0"/>
    <n v="2"/>
    <n v="18"/>
    <n v="0"/>
    <n v="0"/>
    <n v="11.5"/>
    <n v="3"/>
    <s v="Southampton"/>
    <s v="No"/>
    <s v="Second Class"/>
    <s v="Young"/>
    <x v="0"/>
  </r>
  <r>
    <n v="759"/>
    <n v="0"/>
    <n v="3"/>
    <n v="34"/>
    <n v="0"/>
    <n v="0"/>
    <n v="8.0500000000000007"/>
    <n v="3"/>
    <s v="Southampton"/>
    <s v="No"/>
    <s v="Third Class"/>
    <s v="Middle Aged"/>
    <x v="0"/>
  </r>
  <r>
    <n v="760"/>
    <n v="1"/>
    <n v="1"/>
    <n v="33"/>
    <n v="0"/>
    <n v="0"/>
    <n v="86.5"/>
    <n v="3"/>
    <s v="Southampton"/>
    <s v="Yes"/>
    <s v="First Class"/>
    <s v="Middle Aged"/>
    <x v="1"/>
  </r>
  <r>
    <n v="761"/>
    <n v="0"/>
    <n v="3"/>
    <n v="60"/>
    <n v="0"/>
    <n v="0"/>
    <n v="14.5"/>
    <n v="3"/>
    <s v="Southampton"/>
    <s v="No"/>
    <s v="Third Class"/>
    <s v="Old Age"/>
    <x v="0"/>
  </r>
  <r>
    <n v="762"/>
    <n v="0"/>
    <n v="3"/>
    <n v="41"/>
    <n v="0"/>
    <n v="0"/>
    <n v="7.125"/>
    <n v="3"/>
    <s v="Southampton"/>
    <s v="No"/>
    <s v="Third Class"/>
    <s v="Middle Aged"/>
    <x v="0"/>
  </r>
  <r>
    <n v="763"/>
    <n v="1"/>
    <n v="3"/>
    <n v="20"/>
    <n v="0"/>
    <n v="0"/>
    <n v="7.2291999999999996"/>
    <n v="1"/>
    <s v="Cherbourg"/>
    <s v="Yes"/>
    <s v="Third Class"/>
    <s v="Young"/>
    <x v="0"/>
  </r>
  <r>
    <n v="764"/>
    <n v="1"/>
    <n v="1"/>
    <n v="36"/>
    <n v="1"/>
    <n v="2"/>
    <n v="120"/>
    <n v="3"/>
    <s v="Southampton"/>
    <s v="Yes"/>
    <s v="First Class"/>
    <s v="Middle Aged"/>
    <x v="1"/>
  </r>
  <r>
    <n v="765"/>
    <n v="0"/>
    <n v="3"/>
    <n v="16"/>
    <n v="0"/>
    <n v="0"/>
    <n v="7.7750000000000004"/>
    <n v="3"/>
    <s v="Southampton"/>
    <s v="No"/>
    <s v="Third Class"/>
    <s v="Teenagers"/>
    <x v="0"/>
  </r>
  <r>
    <n v="766"/>
    <n v="1"/>
    <n v="1"/>
    <n v="51"/>
    <n v="1"/>
    <n v="0"/>
    <n v="77.958299999999994"/>
    <n v="3"/>
    <s v="Southampton"/>
    <s v="Yes"/>
    <s v="First Class"/>
    <s v="Seniors"/>
    <x v="1"/>
  </r>
  <r>
    <n v="767"/>
    <n v="0"/>
    <n v="1"/>
    <n v="60"/>
    <n v="0"/>
    <n v="0"/>
    <n v="39.6"/>
    <n v="1"/>
    <s v="Cherbourg"/>
    <s v="No"/>
    <s v="First Class"/>
    <s v="Old Age"/>
    <x v="0"/>
  </r>
  <r>
    <n v="768"/>
    <n v="0"/>
    <n v="3"/>
    <n v="30.5"/>
    <n v="0"/>
    <n v="0"/>
    <n v="7.75"/>
    <n v="2"/>
    <s v="Queenstown"/>
    <s v="No"/>
    <s v="Third Class"/>
    <s v="Middle Aged"/>
    <x v="1"/>
  </r>
  <r>
    <n v="769"/>
    <n v="0"/>
    <n v="3"/>
    <n v="60"/>
    <n v="1"/>
    <n v="0"/>
    <n v="24.15"/>
    <n v="2"/>
    <s v="Queenstown"/>
    <s v="No"/>
    <s v="Third Class"/>
    <s v="Old Age"/>
    <x v="0"/>
  </r>
  <r>
    <n v="770"/>
    <n v="0"/>
    <n v="3"/>
    <n v="32"/>
    <n v="0"/>
    <n v="0"/>
    <n v="8.3625000000000007"/>
    <n v="3"/>
    <s v="Southampton"/>
    <s v="No"/>
    <s v="Third Class"/>
    <s v="Middle Aged"/>
    <x v="0"/>
  </r>
  <r>
    <n v="771"/>
    <n v="0"/>
    <n v="3"/>
    <n v="24"/>
    <n v="0"/>
    <n v="0"/>
    <n v="9.5"/>
    <n v="3"/>
    <s v="Southampton"/>
    <s v="No"/>
    <s v="Third Class"/>
    <s v="Young"/>
    <x v="0"/>
  </r>
  <r>
    <n v="772"/>
    <n v="0"/>
    <n v="3"/>
    <n v="48"/>
    <n v="0"/>
    <n v="0"/>
    <n v="7.8541999999999996"/>
    <n v="3"/>
    <s v="Southampton"/>
    <s v="No"/>
    <s v="Third Class"/>
    <s v="Seniors"/>
    <x v="0"/>
  </r>
  <r>
    <n v="773"/>
    <n v="0"/>
    <n v="2"/>
    <n v="57"/>
    <n v="0"/>
    <n v="0"/>
    <n v="10.5"/>
    <n v="3"/>
    <s v="Southampton"/>
    <s v="No"/>
    <s v="Second Class"/>
    <s v="Seniors"/>
    <x v="1"/>
  </r>
  <r>
    <n v="774"/>
    <n v="0"/>
    <n v="3"/>
    <n v="60"/>
    <n v="0"/>
    <n v="0"/>
    <n v="7.2249999999999996"/>
    <n v="1"/>
    <s v="Cherbourg"/>
    <s v="No"/>
    <s v="Third Class"/>
    <s v="Old Age"/>
    <x v="0"/>
  </r>
  <r>
    <n v="775"/>
    <n v="1"/>
    <n v="2"/>
    <n v="54"/>
    <n v="1"/>
    <n v="3"/>
    <n v="23"/>
    <n v="3"/>
    <s v="Southampton"/>
    <s v="Yes"/>
    <s v="Second Class"/>
    <s v="Seniors"/>
    <x v="1"/>
  </r>
  <r>
    <n v="776"/>
    <n v="0"/>
    <n v="3"/>
    <n v="18"/>
    <n v="0"/>
    <n v="0"/>
    <n v="7.75"/>
    <n v="3"/>
    <s v="Southampton"/>
    <s v="No"/>
    <s v="Third Class"/>
    <s v="Young"/>
    <x v="0"/>
  </r>
  <r>
    <n v="777"/>
    <n v="0"/>
    <n v="3"/>
    <n v="60"/>
    <n v="0"/>
    <n v="0"/>
    <n v="7.75"/>
    <n v="2"/>
    <s v="Queenstown"/>
    <s v="No"/>
    <s v="Third Class"/>
    <s v="Old Age"/>
    <x v="0"/>
  </r>
  <r>
    <n v="778"/>
    <n v="1"/>
    <n v="3"/>
    <n v="5"/>
    <n v="0"/>
    <n v="0"/>
    <n v="12.475"/>
    <n v="3"/>
    <s v="Southampton"/>
    <s v="Yes"/>
    <s v="Third Class"/>
    <s v="Children"/>
    <x v="1"/>
  </r>
  <r>
    <n v="779"/>
    <n v="0"/>
    <n v="3"/>
    <n v="60"/>
    <n v="0"/>
    <n v="0"/>
    <n v="7.7374999999999998"/>
    <n v="2"/>
    <s v="Queenstown"/>
    <s v="No"/>
    <s v="Third Class"/>
    <s v="Old Age"/>
    <x v="0"/>
  </r>
  <r>
    <n v="780"/>
    <n v="1"/>
    <n v="1"/>
    <n v="43"/>
    <n v="0"/>
    <n v="1"/>
    <n v="211.33750000000001"/>
    <n v="3"/>
    <s v="Southampton"/>
    <s v="Yes"/>
    <s v="First Class"/>
    <s v="Middle Aged"/>
    <x v="1"/>
  </r>
  <r>
    <n v="781"/>
    <n v="1"/>
    <n v="3"/>
    <n v="13"/>
    <n v="0"/>
    <n v="0"/>
    <n v="7.2291999999999996"/>
    <n v="1"/>
    <s v="Cherbourg"/>
    <s v="Yes"/>
    <s v="Third Class"/>
    <s v="Teenagers"/>
    <x v="1"/>
  </r>
  <r>
    <n v="782"/>
    <n v="1"/>
    <n v="1"/>
    <n v="17"/>
    <n v="1"/>
    <n v="0"/>
    <n v="57"/>
    <n v="3"/>
    <s v="Southampton"/>
    <s v="Yes"/>
    <s v="First Class"/>
    <s v="Teenagers"/>
    <x v="1"/>
  </r>
  <r>
    <n v="783"/>
    <n v="0"/>
    <n v="1"/>
    <n v="29"/>
    <n v="0"/>
    <n v="0"/>
    <n v="30"/>
    <n v="3"/>
    <s v="Southampton"/>
    <s v="No"/>
    <s v="First Class"/>
    <s v="Young"/>
    <x v="0"/>
  </r>
  <r>
    <n v="784"/>
    <n v="0"/>
    <n v="3"/>
    <n v="60"/>
    <n v="1"/>
    <n v="2"/>
    <n v="23.45"/>
    <n v="3"/>
    <s v="Southampton"/>
    <s v="No"/>
    <s v="Third Class"/>
    <s v="Old Age"/>
    <x v="0"/>
  </r>
  <r>
    <n v="785"/>
    <n v="0"/>
    <n v="3"/>
    <n v="25"/>
    <n v="0"/>
    <n v="0"/>
    <n v="7.05"/>
    <n v="3"/>
    <s v="Southampton"/>
    <s v="No"/>
    <s v="Third Class"/>
    <s v="Young"/>
    <x v="0"/>
  </r>
  <r>
    <n v="786"/>
    <n v="0"/>
    <n v="3"/>
    <n v="25"/>
    <n v="0"/>
    <n v="0"/>
    <n v="7.25"/>
    <n v="3"/>
    <s v="Southampton"/>
    <s v="No"/>
    <s v="Third Class"/>
    <s v="Young"/>
    <x v="0"/>
  </r>
  <r>
    <n v="787"/>
    <n v="1"/>
    <n v="3"/>
    <n v="18"/>
    <n v="0"/>
    <n v="0"/>
    <n v="7.4958"/>
    <n v="3"/>
    <s v="Southampton"/>
    <s v="Yes"/>
    <s v="Third Class"/>
    <s v="Young"/>
    <x v="1"/>
  </r>
  <r>
    <n v="788"/>
    <n v="0"/>
    <n v="3"/>
    <n v="8"/>
    <n v="4"/>
    <n v="1"/>
    <n v="29.125"/>
    <n v="2"/>
    <s v="Queenstown"/>
    <s v="No"/>
    <s v="Third Class"/>
    <s v="Children"/>
    <x v="0"/>
  </r>
  <r>
    <n v="789"/>
    <n v="1"/>
    <n v="3"/>
    <n v="1"/>
    <n v="1"/>
    <n v="2"/>
    <n v="20.574999999999999"/>
    <n v="3"/>
    <s v="Southampton"/>
    <s v="Yes"/>
    <s v="Third Class"/>
    <s v="Children"/>
    <x v="0"/>
  </r>
  <r>
    <n v="790"/>
    <n v="0"/>
    <n v="1"/>
    <n v="46"/>
    <n v="0"/>
    <n v="0"/>
    <n v="79.2"/>
    <n v="1"/>
    <s v="Cherbourg"/>
    <s v="No"/>
    <s v="First Class"/>
    <s v="Seniors"/>
    <x v="0"/>
  </r>
  <r>
    <n v="791"/>
    <n v="0"/>
    <n v="3"/>
    <n v="60"/>
    <n v="0"/>
    <n v="0"/>
    <n v="7.75"/>
    <n v="2"/>
    <s v="Queenstown"/>
    <s v="No"/>
    <s v="Third Class"/>
    <s v="Old Age"/>
    <x v="0"/>
  </r>
  <r>
    <n v="792"/>
    <n v="0"/>
    <n v="2"/>
    <n v="16"/>
    <n v="0"/>
    <n v="0"/>
    <n v="26"/>
    <n v="3"/>
    <s v="Southampton"/>
    <s v="No"/>
    <s v="Second Class"/>
    <s v="Teenagers"/>
    <x v="0"/>
  </r>
  <r>
    <n v="793"/>
    <n v="0"/>
    <n v="3"/>
    <n v="60"/>
    <n v="8"/>
    <n v="2"/>
    <n v="69.55"/>
    <n v="3"/>
    <s v="Southampton"/>
    <s v="No"/>
    <s v="Third Class"/>
    <s v="Old Age"/>
    <x v="1"/>
  </r>
  <r>
    <n v="794"/>
    <n v="0"/>
    <n v="1"/>
    <n v="60"/>
    <n v="0"/>
    <n v="0"/>
    <n v="30.695799999999998"/>
    <n v="1"/>
    <s v="Cherbourg"/>
    <s v="No"/>
    <s v="First Class"/>
    <s v="Old Age"/>
    <x v="0"/>
  </r>
  <r>
    <n v="795"/>
    <n v="0"/>
    <n v="3"/>
    <n v="25"/>
    <n v="0"/>
    <n v="0"/>
    <n v="7.8958000000000004"/>
    <n v="3"/>
    <s v="Southampton"/>
    <s v="No"/>
    <s v="Third Class"/>
    <s v="Young"/>
    <x v="0"/>
  </r>
  <r>
    <n v="796"/>
    <n v="0"/>
    <n v="2"/>
    <n v="39"/>
    <n v="0"/>
    <n v="0"/>
    <n v="13"/>
    <n v="3"/>
    <s v="Southampton"/>
    <s v="No"/>
    <s v="Second Class"/>
    <s v="Middle Aged"/>
    <x v="0"/>
  </r>
  <r>
    <n v="797"/>
    <n v="1"/>
    <n v="1"/>
    <n v="49"/>
    <n v="0"/>
    <n v="0"/>
    <n v="25.929200000000002"/>
    <n v="3"/>
    <s v="Southampton"/>
    <s v="Yes"/>
    <s v="First Class"/>
    <s v="Seniors"/>
    <x v="1"/>
  </r>
  <r>
    <n v="798"/>
    <n v="1"/>
    <n v="3"/>
    <n v="31"/>
    <n v="0"/>
    <n v="0"/>
    <n v="8.6832999999999991"/>
    <n v="3"/>
    <s v="Southampton"/>
    <s v="Yes"/>
    <s v="Third Class"/>
    <s v="Middle Aged"/>
    <x v="1"/>
  </r>
  <r>
    <n v="799"/>
    <n v="0"/>
    <n v="3"/>
    <n v="30"/>
    <n v="0"/>
    <n v="0"/>
    <n v="7.2291999999999996"/>
    <n v="1"/>
    <s v="Cherbourg"/>
    <s v="No"/>
    <s v="Third Class"/>
    <s v="Middle Aged"/>
    <x v="0"/>
  </r>
  <r>
    <n v="800"/>
    <n v="0"/>
    <n v="3"/>
    <n v="30"/>
    <n v="1"/>
    <n v="1"/>
    <n v="24.15"/>
    <n v="3"/>
    <s v="Southampton"/>
    <s v="No"/>
    <s v="Third Class"/>
    <s v="Middle Aged"/>
    <x v="1"/>
  </r>
  <r>
    <n v="801"/>
    <n v="0"/>
    <n v="2"/>
    <n v="34"/>
    <n v="0"/>
    <n v="0"/>
    <n v="13"/>
    <n v="3"/>
    <s v="Southampton"/>
    <s v="No"/>
    <s v="Second Class"/>
    <s v="Middle Aged"/>
    <x v="0"/>
  </r>
  <r>
    <n v="802"/>
    <n v="1"/>
    <n v="2"/>
    <n v="31"/>
    <n v="1"/>
    <n v="1"/>
    <n v="26.25"/>
    <n v="3"/>
    <s v="Southampton"/>
    <s v="Yes"/>
    <s v="Second Class"/>
    <s v="Middle Aged"/>
    <x v="1"/>
  </r>
  <r>
    <n v="803"/>
    <n v="1"/>
    <n v="1"/>
    <n v="11"/>
    <n v="1"/>
    <n v="2"/>
    <n v="120"/>
    <n v="3"/>
    <s v="Southampton"/>
    <s v="Yes"/>
    <s v="First Class"/>
    <s v="Children"/>
    <x v="0"/>
  </r>
  <r>
    <n v="804"/>
    <n v="1"/>
    <n v="3"/>
    <n v="0.42"/>
    <n v="0"/>
    <n v="1"/>
    <n v="8.5167000000000002"/>
    <n v="1"/>
    <s v="Cherbourg"/>
    <s v="Yes"/>
    <s v="Third Class"/>
    <s v="Children"/>
    <x v="0"/>
  </r>
  <r>
    <n v="805"/>
    <n v="1"/>
    <n v="3"/>
    <n v="27"/>
    <n v="0"/>
    <n v="0"/>
    <n v="6.9749999999999996"/>
    <n v="3"/>
    <s v="Southampton"/>
    <s v="Yes"/>
    <s v="Third Class"/>
    <s v="Young"/>
    <x v="0"/>
  </r>
  <r>
    <n v="806"/>
    <n v="0"/>
    <n v="3"/>
    <n v="31"/>
    <n v="0"/>
    <n v="0"/>
    <n v="7.7750000000000004"/>
    <n v="3"/>
    <s v="Southampton"/>
    <s v="No"/>
    <s v="Third Class"/>
    <s v="Middle Aged"/>
    <x v="0"/>
  </r>
  <r>
    <n v="807"/>
    <n v="0"/>
    <n v="1"/>
    <n v="39"/>
    <n v="0"/>
    <n v="0"/>
    <n v="0"/>
    <n v="3"/>
    <s v="Southampton"/>
    <s v="No"/>
    <s v="First Class"/>
    <s v="Middle Aged"/>
    <x v="0"/>
  </r>
  <r>
    <n v="808"/>
    <n v="0"/>
    <n v="3"/>
    <n v="18"/>
    <n v="0"/>
    <n v="0"/>
    <n v="7.7750000000000004"/>
    <n v="3"/>
    <s v="Southampton"/>
    <s v="No"/>
    <s v="Third Class"/>
    <s v="Young"/>
    <x v="1"/>
  </r>
  <r>
    <n v="809"/>
    <n v="0"/>
    <n v="2"/>
    <n v="39"/>
    <n v="0"/>
    <n v="0"/>
    <n v="13"/>
    <n v="3"/>
    <s v="Southampton"/>
    <s v="No"/>
    <s v="Second Class"/>
    <s v="Middle Aged"/>
    <x v="0"/>
  </r>
  <r>
    <n v="810"/>
    <n v="1"/>
    <n v="1"/>
    <n v="33"/>
    <n v="1"/>
    <n v="0"/>
    <n v="53.1"/>
    <n v="3"/>
    <s v="Southampton"/>
    <s v="Yes"/>
    <s v="First Class"/>
    <s v="Middle Aged"/>
    <x v="1"/>
  </r>
  <r>
    <n v="811"/>
    <n v="0"/>
    <n v="3"/>
    <n v="26"/>
    <n v="0"/>
    <n v="0"/>
    <n v="7.8875000000000002"/>
    <n v="3"/>
    <s v="Southampton"/>
    <s v="No"/>
    <s v="Third Class"/>
    <s v="Young"/>
    <x v="0"/>
  </r>
  <r>
    <n v="812"/>
    <n v="0"/>
    <n v="3"/>
    <n v="39"/>
    <n v="0"/>
    <n v="0"/>
    <n v="24.15"/>
    <n v="3"/>
    <s v="Southampton"/>
    <s v="No"/>
    <s v="Third Class"/>
    <s v="Middle Aged"/>
    <x v="0"/>
  </r>
  <r>
    <n v="813"/>
    <n v="0"/>
    <n v="2"/>
    <n v="35"/>
    <n v="0"/>
    <n v="0"/>
    <n v="10.5"/>
    <n v="3"/>
    <s v="Southampton"/>
    <s v="No"/>
    <s v="Second Class"/>
    <s v="Middle Aged"/>
    <x v="0"/>
  </r>
  <r>
    <n v="814"/>
    <n v="0"/>
    <n v="3"/>
    <n v="6"/>
    <n v="4"/>
    <n v="2"/>
    <n v="31.274999999999999"/>
    <n v="3"/>
    <s v="Southampton"/>
    <s v="No"/>
    <s v="Third Class"/>
    <s v="Children"/>
    <x v="1"/>
  </r>
  <r>
    <n v="815"/>
    <n v="0"/>
    <n v="3"/>
    <n v="30.5"/>
    <n v="0"/>
    <n v="0"/>
    <n v="8.0500000000000007"/>
    <n v="3"/>
    <s v="Southampton"/>
    <s v="No"/>
    <s v="Third Class"/>
    <s v="Middle Aged"/>
    <x v="0"/>
  </r>
  <r>
    <n v="816"/>
    <n v="0"/>
    <n v="1"/>
    <n v="60"/>
    <n v="0"/>
    <n v="0"/>
    <n v="0"/>
    <n v="3"/>
    <s v="Southampton"/>
    <s v="No"/>
    <s v="First Class"/>
    <s v="Old Age"/>
    <x v="0"/>
  </r>
  <r>
    <n v="817"/>
    <n v="0"/>
    <n v="3"/>
    <n v="23"/>
    <n v="0"/>
    <n v="0"/>
    <n v="7.9249999999999998"/>
    <n v="3"/>
    <s v="Southampton"/>
    <s v="No"/>
    <s v="Third Class"/>
    <s v="Young"/>
    <x v="1"/>
  </r>
  <r>
    <n v="818"/>
    <n v="0"/>
    <n v="2"/>
    <n v="31"/>
    <n v="1"/>
    <n v="1"/>
    <n v="37.004199999999997"/>
    <n v="1"/>
    <s v="Cherbourg"/>
    <s v="No"/>
    <s v="Second Class"/>
    <s v="Middle Aged"/>
    <x v="0"/>
  </r>
  <r>
    <n v="819"/>
    <n v="0"/>
    <n v="3"/>
    <n v="43"/>
    <n v="0"/>
    <n v="0"/>
    <n v="6.45"/>
    <n v="3"/>
    <s v="Southampton"/>
    <s v="No"/>
    <s v="Third Class"/>
    <s v="Middle Aged"/>
    <x v="0"/>
  </r>
  <r>
    <n v="820"/>
    <n v="0"/>
    <n v="3"/>
    <n v="10"/>
    <n v="3"/>
    <n v="2"/>
    <n v="27.9"/>
    <n v="3"/>
    <s v="Southampton"/>
    <s v="No"/>
    <s v="Third Class"/>
    <s v="Children"/>
    <x v="0"/>
  </r>
  <r>
    <n v="821"/>
    <n v="1"/>
    <n v="1"/>
    <n v="52"/>
    <n v="1"/>
    <n v="1"/>
    <n v="93.5"/>
    <n v="3"/>
    <s v="Southampton"/>
    <s v="Yes"/>
    <s v="First Class"/>
    <s v="Seniors"/>
    <x v="1"/>
  </r>
  <r>
    <n v="822"/>
    <n v="1"/>
    <n v="3"/>
    <n v="27"/>
    <n v="0"/>
    <n v="0"/>
    <n v="8.6624999999999996"/>
    <n v="3"/>
    <s v="Southampton"/>
    <s v="Yes"/>
    <s v="Third Class"/>
    <s v="Young"/>
    <x v="0"/>
  </r>
  <r>
    <n v="823"/>
    <n v="0"/>
    <n v="1"/>
    <n v="38"/>
    <n v="0"/>
    <n v="0"/>
    <n v="0"/>
    <n v="3"/>
    <s v="Southampton"/>
    <s v="No"/>
    <s v="First Class"/>
    <s v="Middle Aged"/>
    <x v="0"/>
  </r>
  <r>
    <n v="824"/>
    <n v="1"/>
    <n v="3"/>
    <n v="27"/>
    <n v="0"/>
    <n v="1"/>
    <n v="12.475"/>
    <n v="3"/>
    <s v="Southampton"/>
    <s v="Yes"/>
    <s v="Third Class"/>
    <s v="Young"/>
    <x v="1"/>
  </r>
  <r>
    <n v="825"/>
    <n v="0"/>
    <n v="3"/>
    <n v="2"/>
    <n v="4"/>
    <n v="1"/>
    <n v="39.6875"/>
    <n v="3"/>
    <s v="Southampton"/>
    <s v="No"/>
    <s v="Third Class"/>
    <s v="Children"/>
    <x v="0"/>
  </r>
  <r>
    <n v="826"/>
    <n v="0"/>
    <n v="3"/>
    <n v="60"/>
    <n v="0"/>
    <n v="0"/>
    <n v="6.95"/>
    <n v="2"/>
    <s v="Queenstown"/>
    <s v="No"/>
    <s v="Third Class"/>
    <s v="Old Age"/>
    <x v="0"/>
  </r>
  <r>
    <n v="827"/>
    <n v="0"/>
    <n v="3"/>
    <n v="60"/>
    <n v="0"/>
    <n v="0"/>
    <n v="56.495800000000003"/>
    <n v="3"/>
    <s v="Southampton"/>
    <s v="No"/>
    <s v="Third Class"/>
    <s v="Old Age"/>
    <x v="0"/>
  </r>
  <r>
    <n v="828"/>
    <n v="1"/>
    <n v="2"/>
    <n v="1"/>
    <n v="0"/>
    <n v="2"/>
    <n v="37.004199999999997"/>
    <n v="1"/>
    <s v="Cherbourg"/>
    <s v="Yes"/>
    <s v="Second Class"/>
    <s v="Children"/>
    <x v="0"/>
  </r>
  <r>
    <n v="829"/>
    <n v="1"/>
    <n v="3"/>
    <n v="60"/>
    <n v="0"/>
    <n v="0"/>
    <n v="7.75"/>
    <n v="2"/>
    <s v="Queenstown"/>
    <s v="Yes"/>
    <s v="Third Class"/>
    <s v="Old Age"/>
    <x v="0"/>
  </r>
  <r>
    <n v="831"/>
    <n v="1"/>
    <n v="3"/>
    <n v="15"/>
    <n v="1"/>
    <n v="0"/>
    <n v="14.4542"/>
    <n v="1"/>
    <s v="Cherbourg"/>
    <s v="Yes"/>
    <s v="Third Class"/>
    <s v="Teenagers"/>
    <x v="1"/>
  </r>
  <r>
    <n v="832"/>
    <n v="1"/>
    <n v="2"/>
    <n v="0.83"/>
    <n v="1"/>
    <n v="1"/>
    <n v="18.75"/>
    <n v="3"/>
    <s v="Southampton"/>
    <s v="Yes"/>
    <s v="Second Class"/>
    <s v="Children"/>
    <x v="0"/>
  </r>
  <r>
    <n v="833"/>
    <n v="0"/>
    <n v="3"/>
    <n v="60"/>
    <n v="0"/>
    <n v="0"/>
    <n v="7.2291999999999996"/>
    <n v="1"/>
    <s v="Cherbourg"/>
    <s v="No"/>
    <s v="Third Class"/>
    <s v="Old Age"/>
    <x v="0"/>
  </r>
  <r>
    <n v="834"/>
    <n v="0"/>
    <n v="3"/>
    <n v="23"/>
    <n v="0"/>
    <n v="0"/>
    <n v="7.8541999999999996"/>
    <n v="3"/>
    <s v="Southampton"/>
    <s v="No"/>
    <s v="Third Class"/>
    <s v="Young"/>
    <x v="0"/>
  </r>
  <r>
    <n v="835"/>
    <n v="0"/>
    <n v="3"/>
    <n v="18"/>
    <n v="0"/>
    <n v="0"/>
    <n v="8.3000000000000007"/>
    <n v="3"/>
    <s v="Southampton"/>
    <s v="No"/>
    <s v="Third Class"/>
    <s v="Young"/>
    <x v="0"/>
  </r>
  <r>
    <n v="836"/>
    <n v="1"/>
    <n v="1"/>
    <n v="39"/>
    <n v="1"/>
    <n v="1"/>
    <n v="83.158299999999997"/>
    <n v="1"/>
    <s v="Cherbourg"/>
    <s v="Yes"/>
    <s v="First Class"/>
    <s v="Middle Aged"/>
    <x v="1"/>
  </r>
  <r>
    <n v="837"/>
    <n v="0"/>
    <n v="3"/>
    <n v="21"/>
    <n v="0"/>
    <n v="0"/>
    <n v="8.6624999999999996"/>
    <n v="3"/>
    <s v="Southampton"/>
    <s v="No"/>
    <s v="Third Class"/>
    <s v="Young"/>
    <x v="0"/>
  </r>
  <r>
    <n v="838"/>
    <n v="0"/>
    <n v="3"/>
    <n v="60"/>
    <n v="0"/>
    <n v="0"/>
    <n v="8.0500000000000007"/>
    <n v="3"/>
    <s v="Southampton"/>
    <s v="No"/>
    <s v="Third Class"/>
    <s v="Old Age"/>
    <x v="0"/>
  </r>
  <r>
    <n v="839"/>
    <n v="1"/>
    <n v="3"/>
    <n v="32"/>
    <n v="0"/>
    <n v="0"/>
    <n v="56.495800000000003"/>
    <n v="3"/>
    <s v="Southampton"/>
    <s v="Yes"/>
    <s v="Third Class"/>
    <s v="Middle Aged"/>
    <x v="0"/>
  </r>
  <r>
    <n v="840"/>
    <n v="1"/>
    <n v="1"/>
    <n v="60"/>
    <n v="0"/>
    <n v="0"/>
    <n v="29.7"/>
    <n v="1"/>
    <s v="Cherbourg"/>
    <s v="Yes"/>
    <s v="First Class"/>
    <s v="Old Age"/>
    <x v="0"/>
  </r>
  <r>
    <n v="841"/>
    <n v="0"/>
    <n v="3"/>
    <n v="20"/>
    <n v="0"/>
    <n v="0"/>
    <n v="7.9249999999999998"/>
    <n v="3"/>
    <s v="Southampton"/>
    <s v="No"/>
    <s v="Third Class"/>
    <s v="Young"/>
    <x v="0"/>
  </r>
  <r>
    <n v="842"/>
    <n v="0"/>
    <n v="2"/>
    <n v="16"/>
    <n v="0"/>
    <n v="0"/>
    <n v="10.5"/>
    <n v="3"/>
    <s v="Southampton"/>
    <s v="No"/>
    <s v="Second Class"/>
    <s v="Teenagers"/>
    <x v="0"/>
  </r>
  <r>
    <n v="843"/>
    <n v="1"/>
    <n v="1"/>
    <n v="30"/>
    <n v="0"/>
    <n v="0"/>
    <n v="31"/>
    <n v="1"/>
    <s v="Cherbourg"/>
    <s v="Yes"/>
    <s v="First Class"/>
    <s v="Middle Aged"/>
    <x v="1"/>
  </r>
  <r>
    <n v="844"/>
    <n v="0"/>
    <n v="3"/>
    <n v="34.5"/>
    <n v="0"/>
    <n v="0"/>
    <n v="6.4375"/>
    <n v="1"/>
    <s v="Cherbourg"/>
    <s v="No"/>
    <s v="Third Class"/>
    <s v="Middle Aged"/>
    <x v="0"/>
  </r>
  <r>
    <n v="845"/>
    <n v="0"/>
    <n v="3"/>
    <n v="17"/>
    <n v="0"/>
    <n v="0"/>
    <n v="8.6624999999999996"/>
    <n v="3"/>
    <s v="Southampton"/>
    <s v="No"/>
    <s v="Third Class"/>
    <s v="Teenagers"/>
    <x v="0"/>
  </r>
  <r>
    <n v="846"/>
    <n v="0"/>
    <n v="3"/>
    <n v="42"/>
    <n v="0"/>
    <n v="0"/>
    <n v="7.55"/>
    <n v="3"/>
    <s v="Southampton"/>
    <s v="No"/>
    <s v="Third Class"/>
    <s v="Middle Aged"/>
    <x v="0"/>
  </r>
  <r>
    <n v="847"/>
    <n v="0"/>
    <n v="3"/>
    <n v="60"/>
    <n v="8"/>
    <n v="2"/>
    <n v="69.55"/>
    <n v="3"/>
    <s v="Southampton"/>
    <s v="No"/>
    <s v="Third Class"/>
    <s v="Old Age"/>
    <x v="0"/>
  </r>
  <r>
    <n v="848"/>
    <n v="0"/>
    <n v="3"/>
    <n v="35"/>
    <n v="0"/>
    <n v="0"/>
    <n v="7.8958000000000004"/>
    <n v="1"/>
    <s v="Cherbourg"/>
    <s v="No"/>
    <s v="Third Class"/>
    <s v="Middle Aged"/>
    <x v="0"/>
  </r>
  <r>
    <n v="849"/>
    <n v="0"/>
    <n v="2"/>
    <n v="28"/>
    <n v="0"/>
    <n v="1"/>
    <n v="33"/>
    <n v="3"/>
    <s v="Southampton"/>
    <s v="No"/>
    <s v="Second Class"/>
    <s v="Young"/>
    <x v="0"/>
  </r>
  <r>
    <n v="850"/>
    <n v="1"/>
    <n v="1"/>
    <n v="60"/>
    <n v="1"/>
    <n v="0"/>
    <n v="89.104200000000006"/>
    <n v="1"/>
    <s v="Cherbourg"/>
    <s v="Yes"/>
    <s v="First Class"/>
    <s v="Old Age"/>
    <x v="1"/>
  </r>
  <r>
    <n v="851"/>
    <n v="0"/>
    <n v="3"/>
    <n v="4"/>
    <n v="4"/>
    <n v="2"/>
    <n v="31.274999999999999"/>
    <n v="3"/>
    <s v="Southampton"/>
    <s v="No"/>
    <s v="Third Class"/>
    <s v="Children"/>
    <x v="0"/>
  </r>
  <r>
    <n v="852"/>
    <n v="0"/>
    <n v="3"/>
    <n v="74"/>
    <n v="0"/>
    <n v="0"/>
    <n v="7.7750000000000004"/>
    <n v="3"/>
    <s v="Southampton"/>
    <s v="No"/>
    <s v="Third Class"/>
    <s v="Old Age"/>
    <x v="0"/>
  </r>
  <r>
    <n v="853"/>
    <n v="0"/>
    <n v="3"/>
    <n v="9"/>
    <n v="1"/>
    <n v="1"/>
    <n v="15.245799999999999"/>
    <n v="1"/>
    <s v="Cherbourg"/>
    <s v="No"/>
    <s v="Third Class"/>
    <s v="Children"/>
    <x v="1"/>
  </r>
  <r>
    <n v="854"/>
    <n v="1"/>
    <n v="1"/>
    <n v="16"/>
    <n v="0"/>
    <n v="1"/>
    <n v="39.4"/>
    <n v="3"/>
    <s v="Southampton"/>
    <s v="Yes"/>
    <s v="First Class"/>
    <s v="Teenagers"/>
    <x v="1"/>
  </r>
  <r>
    <n v="855"/>
    <n v="0"/>
    <n v="2"/>
    <n v="44"/>
    <n v="1"/>
    <n v="0"/>
    <n v="26"/>
    <n v="3"/>
    <s v="Southampton"/>
    <s v="No"/>
    <s v="Second Class"/>
    <s v="Middle Aged"/>
    <x v="1"/>
  </r>
  <r>
    <n v="856"/>
    <n v="1"/>
    <n v="3"/>
    <n v="18"/>
    <n v="0"/>
    <n v="1"/>
    <n v="9.35"/>
    <n v="3"/>
    <s v="Southampton"/>
    <s v="Yes"/>
    <s v="Third Class"/>
    <s v="Young"/>
    <x v="1"/>
  </r>
  <r>
    <n v="857"/>
    <n v="1"/>
    <n v="1"/>
    <n v="45"/>
    <n v="1"/>
    <n v="1"/>
    <n v="164.86670000000001"/>
    <n v="3"/>
    <s v="Southampton"/>
    <s v="Yes"/>
    <s v="First Class"/>
    <s v="Seniors"/>
    <x v="1"/>
  </r>
  <r>
    <n v="858"/>
    <n v="1"/>
    <n v="1"/>
    <n v="51"/>
    <n v="0"/>
    <n v="0"/>
    <n v="26.55"/>
    <n v="3"/>
    <s v="Southampton"/>
    <s v="Yes"/>
    <s v="First Class"/>
    <s v="Seniors"/>
    <x v="0"/>
  </r>
  <r>
    <n v="859"/>
    <n v="1"/>
    <n v="3"/>
    <n v="24"/>
    <n v="0"/>
    <n v="3"/>
    <n v="19.258299999999998"/>
    <n v="1"/>
    <s v="Cherbourg"/>
    <s v="Yes"/>
    <s v="Third Class"/>
    <s v="Young"/>
    <x v="1"/>
  </r>
  <r>
    <n v="860"/>
    <n v="0"/>
    <n v="3"/>
    <n v="60"/>
    <n v="0"/>
    <n v="0"/>
    <n v="7.2291999999999996"/>
    <n v="1"/>
    <s v="Cherbourg"/>
    <s v="No"/>
    <s v="Third Class"/>
    <s v="Old Age"/>
    <x v="0"/>
  </r>
  <r>
    <n v="861"/>
    <n v="0"/>
    <n v="3"/>
    <n v="41"/>
    <n v="2"/>
    <n v="0"/>
    <n v="14.1083"/>
    <n v="3"/>
    <s v="Southampton"/>
    <s v="No"/>
    <s v="Third Class"/>
    <s v="Middle Aged"/>
    <x v="0"/>
  </r>
  <r>
    <n v="862"/>
    <n v="0"/>
    <n v="2"/>
    <n v="21"/>
    <n v="1"/>
    <n v="0"/>
    <n v="11.5"/>
    <n v="3"/>
    <s v="Southampton"/>
    <s v="No"/>
    <s v="Second Class"/>
    <s v="Young"/>
    <x v="0"/>
  </r>
  <r>
    <n v="863"/>
    <n v="1"/>
    <n v="1"/>
    <n v="48"/>
    <n v="0"/>
    <n v="0"/>
    <n v="25.929200000000002"/>
    <n v="3"/>
    <s v="Southampton"/>
    <s v="Yes"/>
    <s v="First Class"/>
    <s v="Seniors"/>
    <x v="1"/>
  </r>
  <r>
    <n v="864"/>
    <n v="0"/>
    <n v="3"/>
    <n v="60"/>
    <n v="8"/>
    <n v="2"/>
    <n v="69.55"/>
    <n v="3"/>
    <s v="Southampton"/>
    <s v="No"/>
    <s v="Third Class"/>
    <s v="Old Age"/>
    <x v="1"/>
  </r>
  <r>
    <n v="865"/>
    <n v="0"/>
    <n v="2"/>
    <n v="24"/>
    <n v="0"/>
    <n v="0"/>
    <n v="13"/>
    <n v="3"/>
    <s v="Southampton"/>
    <s v="No"/>
    <s v="Second Class"/>
    <s v="Young"/>
    <x v="0"/>
  </r>
  <r>
    <n v="866"/>
    <n v="1"/>
    <n v="2"/>
    <n v="42"/>
    <n v="0"/>
    <n v="0"/>
    <n v="13"/>
    <n v="3"/>
    <s v="Southampton"/>
    <s v="Yes"/>
    <s v="Second Class"/>
    <s v="Middle Aged"/>
    <x v="1"/>
  </r>
  <r>
    <n v="867"/>
    <n v="1"/>
    <n v="2"/>
    <n v="27"/>
    <n v="1"/>
    <n v="0"/>
    <n v="13.8583"/>
    <n v="1"/>
    <s v="Cherbourg"/>
    <s v="Yes"/>
    <s v="Second Class"/>
    <s v="Young"/>
    <x v="1"/>
  </r>
  <r>
    <n v="868"/>
    <n v="0"/>
    <n v="1"/>
    <n v="31"/>
    <n v="0"/>
    <n v="0"/>
    <n v="50.495800000000003"/>
    <n v="3"/>
    <s v="Southampton"/>
    <s v="No"/>
    <s v="First Class"/>
    <s v="Middle Aged"/>
    <x v="0"/>
  </r>
  <r>
    <n v="869"/>
    <n v="0"/>
    <n v="3"/>
    <n v="60"/>
    <n v="0"/>
    <n v="0"/>
    <n v="9.5"/>
    <n v="3"/>
    <s v="Southampton"/>
    <s v="No"/>
    <s v="Third Class"/>
    <s v="Old Age"/>
    <x v="0"/>
  </r>
  <r>
    <n v="870"/>
    <n v="1"/>
    <n v="3"/>
    <n v="4"/>
    <n v="1"/>
    <n v="1"/>
    <n v="11.1333"/>
    <n v="3"/>
    <s v="Southampton"/>
    <s v="Yes"/>
    <s v="Third Class"/>
    <s v="Children"/>
    <x v="0"/>
  </r>
  <r>
    <n v="871"/>
    <n v="0"/>
    <n v="3"/>
    <n v="26"/>
    <n v="0"/>
    <n v="0"/>
    <n v="7.8958000000000004"/>
    <n v="3"/>
    <s v="Southampton"/>
    <s v="No"/>
    <s v="Third Class"/>
    <s v="Young"/>
    <x v="0"/>
  </r>
  <r>
    <n v="872"/>
    <n v="1"/>
    <n v="1"/>
    <n v="47"/>
    <n v="1"/>
    <n v="1"/>
    <n v="52.554200000000002"/>
    <n v="3"/>
    <s v="Southampton"/>
    <s v="Yes"/>
    <s v="First Class"/>
    <s v="Seniors"/>
    <x v="1"/>
  </r>
  <r>
    <n v="873"/>
    <n v="0"/>
    <n v="1"/>
    <n v="33"/>
    <n v="0"/>
    <n v="0"/>
    <n v="5"/>
    <n v="3"/>
    <s v="Southampton"/>
    <s v="No"/>
    <s v="First Class"/>
    <s v="Middle Aged"/>
    <x v="0"/>
  </r>
  <r>
    <n v="874"/>
    <n v="0"/>
    <n v="3"/>
    <n v="47"/>
    <n v="0"/>
    <n v="0"/>
    <n v="9"/>
    <n v="3"/>
    <s v="Southampton"/>
    <s v="No"/>
    <s v="Third Class"/>
    <s v="Seniors"/>
    <x v="0"/>
  </r>
  <r>
    <n v="875"/>
    <n v="1"/>
    <n v="2"/>
    <n v="28"/>
    <n v="1"/>
    <n v="0"/>
    <n v="24"/>
    <n v="1"/>
    <s v="Cherbourg"/>
    <s v="Yes"/>
    <s v="Second Class"/>
    <s v="Young"/>
    <x v="1"/>
  </r>
  <r>
    <n v="876"/>
    <n v="1"/>
    <n v="3"/>
    <n v="15"/>
    <n v="0"/>
    <n v="0"/>
    <n v="7.2249999999999996"/>
    <n v="1"/>
    <s v="Cherbourg"/>
    <s v="Yes"/>
    <s v="Third Class"/>
    <s v="Teenagers"/>
    <x v="1"/>
  </r>
  <r>
    <n v="877"/>
    <n v="0"/>
    <n v="3"/>
    <n v="20"/>
    <n v="0"/>
    <n v="0"/>
    <n v="9.8458000000000006"/>
    <n v="3"/>
    <s v="Southampton"/>
    <s v="No"/>
    <s v="Third Class"/>
    <s v="Young"/>
    <x v="0"/>
  </r>
  <r>
    <n v="878"/>
    <n v="0"/>
    <n v="3"/>
    <n v="19"/>
    <n v="0"/>
    <n v="0"/>
    <n v="7.8958000000000004"/>
    <n v="3"/>
    <s v="Southampton"/>
    <s v="No"/>
    <s v="Third Class"/>
    <s v="Young"/>
    <x v="0"/>
  </r>
  <r>
    <n v="879"/>
    <n v="0"/>
    <n v="3"/>
    <n v="60"/>
    <n v="0"/>
    <n v="0"/>
    <n v="7.8958000000000004"/>
    <n v="3"/>
    <s v="Southampton"/>
    <s v="No"/>
    <s v="Third Class"/>
    <s v="Old Age"/>
    <x v="0"/>
  </r>
  <r>
    <n v="880"/>
    <n v="1"/>
    <n v="1"/>
    <n v="56"/>
    <n v="0"/>
    <n v="1"/>
    <n v="83.158299999999997"/>
    <n v="1"/>
    <s v="Cherbourg"/>
    <s v="Yes"/>
    <s v="First Class"/>
    <s v="Seniors"/>
    <x v="1"/>
  </r>
  <r>
    <n v="881"/>
    <n v="1"/>
    <n v="2"/>
    <n v="25"/>
    <n v="0"/>
    <n v="1"/>
    <n v="26"/>
    <n v="3"/>
    <s v="Southampton"/>
    <s v="Yes"/>
    <s v="Second Class"/>
    <s v="Young"/>
    <x v="1"/>
  </r>
  <r>
    <n v="882"/>
    <n v="0"/>
    <n v="3"/>
    <n v="33"/>
    <n v="0"/>
    <n v="0"/>
    <n v="7.8958000000000004"/>
    <n v="3"/>
    <s v="Southampton"/>
    <s v="No"/>
    <s v="Third Class"/>
    <s v="Middle Aged"/>
    <x v="0"/>
  </r>
  <r>
    <n v="883"/>
    <n v="0"/>
    <n v="3"/>
    <n v="22"/>
    <n v="0"/>
    <n v="0"/>
    <n v="10.5167"/>
    <n v="3"/>
    <s v="Southampton"/>
    <s v="No"/>
    <s v="Third Class"/>
    <s v="Young"/>
    <x v="1"/>
  </r>
  <r>
    <n v="884"/>
    <n v="0"/>
    <n v="2"/>
    <n v="28"/>
    <n v="0"/>
    <n v="0"/>
    <n v="10.5"/>
    <n v="3"/>
    <s v="Southampton"/>
    <s v="No"/>
    <s v="Second Class"/>
    <s v="Young"/>
    <x v="0"/>
  </r>
  <r>
    <n v="885"/>
    <n v="0"/>
    <n v="3"/>
    <n v="25"/>
    <n v="0"/>
    <n v="0"/>
    <n v="7.05"/>
    <n v="3"/>
    <s v="Southampton"/>
    <s v="No"/>
    <s v="Third Class"/>
    <s v="Young"/>
    <x v="0"/>
  </r>
  <r>
    <n v="886"/>
    <n v="0"/>
    <n v="3"/>
    <n v="39"/>
    <n v="0"/>
    <n v="5"/>
    <n v="29.125"/>
    <n v="2"/>
    <s v="Queenstown"/>
    <s v="No"/>
    <s v="Third Class"/>
    <s v="Middle Aged"/>
    <x v="1"/>
  </r>
  <r>
    <n v="887"/>
    <n v="0"/>
    <n v="2"/>
    <n v="27"/>
    <n v="0"/>
    <n v="0"/>
    <n v="13"/>
    <n v="3"/>
    <s v="Southampton"/>
    <s v="No"/>
    <s v="Second Class"/>
    <s v="Young"/>
    <x v="0"/>
  </r>
  <r>
    <n v="888"/>
    <n v="1"/>
    <n v="1"/>
    <n v="19"/>
    <n v="0"/>
    <n v="0"/>
    <n v="30"/>
    <n v="3"/>
    <s v="Southampton"/>
    <s v="Yes"/>
    <s v="First Class"/>
    <s v="Young"/>
    <x v="1"/>
  </r>
  <r>
    <n v="889"/>
    <n v="0"/>
    <n v="3"/>
    <n v="60"/>
    <n v="1"/>
    <n v="2"/>
    <n v="23.45"/>
    <n v="3"/>
    <s v="Southampton"/>
    <s v="No"/>
    <s v="Third Class"/>
    <s v="Old Age"/>
    <x v="1"/>
  </r>
  <r>
    <n v="890"/>
    <n v="1"/>
    <n v="1"/>
    <n v="26"/>
    <n v="0"/>
    <n v="0"/>
    <n v="30"/>
    <n v="1"/>
    <s v="Cherbourg"/>
    <s v="Yes"/>
    <s v="First Class"/>
    <s v="Young"/>
    <x v="0"/>
  </r>
  <r>
    <n v="891"/>
    <n v="0"/>
    <n v="3"/>
    <n v="32"/>
    <n v="0"/>
    <n v="0"/>
    <n v="7.75"/>
    <n v="2"/>
    <s v="Queenstown"/>
    <s v="No"/>
    <s v="Third Class"/>
    <s v="Middle Aged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9">
  <r>
    <n v="1"/>
    <n v="0"/>
    <n v="3"/>
    <n v="22"/>
    <n v="1"/>
    <n v="0"/>
    <n v="7.25"/>
    <n v="3"/>
    <s v="Southampton"/>
    <s v="No"/>
    <s v="Third Class"/>
    <x v="0"/>
    <s v="Male"/>
  </r>
  <r>
    <n v="2"/>
    <n v="1"/>
    <n v="1"/>
    <n v="38"/>
    <n v="1"/>
    <n v="0"/>
    <n v="71.283299999999997"/>
    <n v="1"/>
    <s v="Cherbourg"/>
    <s v="Yes"/>
    <s v="First Class"/>
    <x v="1"/>
    <s v="Female"/>
  </r>
  <r>
    <n v="3"/>
    <n v="1"/>
    <n v="3"/>
    <n v="26"/>
    <n v="0"/>
    <n v="0"/>
    <n v="7.9249999999999998"/>
    <n v="3"/>
    <s v="Southampton"/>
    <s v="Yes"/>
    <s v="Third Class"/>
    <x v="0"/>
    <s v="Female"/>
  </r>
  <r>
    <n v="4"/>
    <n v="1"/>
    <n v="1"/>
    <n v="35"/>
    <n v="1"/>
    <n v="0"/>
    <n v="53.1"/>
    <n v="3"/>
    <s v="Southampton"/>
    <s v="Yes"/>
    <s v="First Class"/>
    <x v="1"/>
    <s v="Female"/>
  </r>
  <r>
    <n v="5"/>
    <n v="0"/>
    <n v="3"/>
    <n v="35"/>
    <n v="0"/>
    <n v="0"/>
    <n v="8.0500000000000007"/>
    <n v="3"/>
    <s v="Southampton"/>
    <s v="No"/>
    <s v="Third Class"/>
    <x v="1"/>
    <s v="Male"/>
  </r>
  <r>
    <n v="6"/>
    <n v="0"/>
    <n v="3"/>
    <n v="60"/>
    <n v="0"/>
    <n v="0"/>
    <n v="8.4582999999999995"/>
    <n v="2"/>
    <s v="Queenstown"/>
    <s v="No"/>
    <s v="Third Class"/>
    <x v="2"/>
    <s v="Male"/>
  </r>
  <r>
    <n v="7"/>
    <n v="0"/>
    <n v="1"/>
    <n v="54"/>
    <n v="0"/>
    <n v="0"/>
    <n v="51.862499999999997"/>
    <n v="3"/>
    <s v="Southampton"/>
    <s v="No"/>
    <s v="First Class"/>
    <x v="3"/>
    <s v="Male"/>
  </r>
  <r>
    <n v="8"/>
    <n v="0"/>
    <n v="3"/>
    <n v="2"/>
    <n v="3"/>
    <n v="1"/>
    <n v="21.074999999999999"/>
    <n v="3"/>
    <s v="Southampton"/>
    <s v="No"/>
    <s v="Third Class"/>
    <x v="4"/>
    <s v="Male"/>
  </r>
  <r>
    <n v="9"/>
    <n v="1"/>
    <n v="3"/>
    <n v="27"/>
    <n v="0"/>
    <n v="2"/>
    <n v="11.1333"/>
    <n v="3"/>
    <s v="Southampton"/>
    <s v="Yes"/>
    <s v="Third Class"/>
    <x v="0"/>
    <s v="Female"/>
  </r>
  <r>
    <n v="10"/>
    <n v="1"/>
    <n v="2"/>
    <n v="14"/>
    <n v="1"/>
    <n v="0"/>
    <n v="30.070799999999998"/>
    <n v="1"/>
    <s v="Cherbourg"/>
    <s v="Yes"/>
    <s v="Second Class"/>
    <x v="5"/>
    <s v="Female"/>
  </r>
  <r>
    <n v="11"/>
    <n v="1"/>
    <n v="3"/>
    <n v="4"/>
    <n v="1"/>
    <n v="1"/>
    <n v="16.7"/>
    <n v="3"/>
    <s v="Southampton"/>
    <s v="Yes"/>
    <s v="Third Class"/>
    <x v="4"/>
    <s v="Female"/>
  </r>
  <r>
    <n v="12"/>
    <n v="1"/>
    <n v="1"/>
    <n v="58"/>
    <n v="0"/>
    <n v="0"/>
    <n v="26.55"/>
    <n v="3"/>
    <s v="Southampton"/>
    <s v="Yes"/>
    <s v="First Class"/>
    <x v="3"/>
    <s v="Female"/>
  </r>
  <r>
    <n v="13"/>
    <n v="0"/>
    <n v="3"/>
    <n v="20"/>
    <n v="0"/>
    <n v="0"/>
    <n v="8.0500000000000007"/>
    <n v="3"/>
    <s v="Southampton"/>
    <s v="No"/>
    <s v="Third Class"/>
    <x v="0"/>
    <s v="Male"/>
  </r>
  <r>
    <n v="14"/>
    <n v="0"/>
    <n v="3"/>
    <n v="39"/>
    <n v="1"/>
    <n v="5"/>
    <n v="31.274999999999999"/>
    <n v="3"/>
    <s v="Southampton"/>
    <s v="No"/>
    <s v="Third Class"/>
    <x v="1"/>
    <s v="Male"/>
  </r>
  <r>
    <n v="15"/>
    <n v="0"/>
    <n v="3"/>
    <n v="14"/>
    <n v="0"/>
    <n v="0"/>
    <n v="7.8541999999999996"/>
    <n v="3"/>
    <s v="Southampton"/>
    <s v="No"/>
    <s v="Third Class"/>
    <x v="5"/>
    <s v="Female"/>
  </r>
  <r>
    <n v="16"/>
    <n v="1"/>
    <n v="2"/>
    <n v="55"/>
    <n v="0"/>
    <n v="0"/>
    <n v="16"/>
    <n v="3"/>
    <s v="Southampton"/>
    <s v="Yes"/>
    <s v="Second Class"/>
    <x v="3"/>
    <s v="Female"/>
  </r>
  <r>
    <n v="17"/>
    <n v="0"/>
    <n v="3"/>
    <n v="2"/>
    <n v="4"/>
    <n v="1"/>
    <n v="29.125"/>
    <n v="2"/>
    <s v="Queenstown"/>
    <s v="No"/>
    <s v="Third Class"/>
    <x v="4"/>
    <s v="Male"/>
  </r>
  <r>
    <n v="18"/>
    <n v="1"/>
    <n v="2"/>
    <n v="60"/>
    <n v="0"/>
    <n v="0"/>
    <n v="13"/>
    <n v="3"/>
    <s v="Southampton"/>
    <s v="Yes"/>
    <s v="Second Class"/>
    <x v="2"/>
    <s v="Male"/>
  </r>
  <r>
    <n v="19"/>
    <n v="0"/>
    <n v="3"/>
    <n v="31"/>
    <n v="1"/>
    <n v="0"/>
    <n v="18"/>
    <n v="3"/>
    <s v="Southampton"/>
    <s v="No"/>
    <s v="Third Class"/>
    <x v="1"/>
    <s v="Female"/>
  </r>
  <r>
    <n v="20"/>
    <n v="1"/>
    <n v="3"/>
    <n v="60"/>
    <n v="0"/>
    <n v="0"/>
    <n v="7.2249999999999996"/>
    <n v="1"/>
    <s v="Cherbourg"/>
    <s v="Yes"/>
    <s v="Third Class"/>
    <x v="2"/>
    <s v="Female"/>
  </r>
  <r>
    <n v="21"/>
    <n v="0"/>
    <n v="2"/>
    <n v="35"/>
    <n v="0"/>
    <n v="0"/>
    <n v="26"/>
    <n v="3"/>
    <s v="Southampton"/>
    <s v="No"/>
    <s v="Second Class"/>
    <x v="1"/>
    <s v="Male"/>
  </r>
  <r>
    <n v="22"/>
    <n v="1"/>
    <n v="2"/>
    <n v="34"/>
    <n v="0"/>
    <n v="0"/>
    <n v="13"/>
    <n v="3"/>
    <s v="Southampton"/>
    <s v="Yes"/>
    <s v="Second Class"/>
    <x v="1"/>
    <s v="Male"/>
  </r>
  <r>
    <n v="23"/>
    <n v="1"/>
    <n v="3"/>
    <n v="15"/>
    <n v="0"/>
    <n v="0"/>
    <n v="8.0291999999999994"/>
    <n v="2"/>
    <s v="Queenstown"/>
    <s v="Yes"/>
    <s v="Third Class"/>
    <x v="5"/>
    <s v="Female"/>
  </r>
  <r>
    <n v="24"/>
    <n v="1"/>
    <n v="1"/>
    <n v="28"/>
    <n v="0"/>
    <n v="0"/>
    <n v="35.5"/>
    <n v="3"/>
    <s v="Southampton"/>
    <s v="Yes"/>
    <s v="First Class"/>
    <x v="0"/>
    <s v="Male"/>
  </r>
  <r>
    <n v="25"/>
    <n v="0"/>
    <n v="3"/>
    <n v="8"/>
    <n v="3"/>
    <n v="1"/>
    <n v="21.074999999999999"/>
    <n v="3"/>
    <s v="Southampton"/>
    <s v="No"/>
    <s v="Third Class"/>
    <x v="4"/>
    <s v="Female"/>
  </r>
  <r>
    <n v="26"/>
    <n v="1"/>
    <n v="3"/>
    <n v="38"/>
    <n v="1"/>
    <n v="5"/>
    <n v="31.387499999999999"/>
    <n v="3"/>
    <s v="Southampton"/>
    <s v="Yes"/>
    <s v="Third Class"/>
    <x v="1"/>
    <s v="Female"/>
  </r>
  <r>
    <n v="27"/>
    <n v="0"/>
    <n v="3"/>
    <n v="60"/>
    <n v="0"/>
    <n v="0"/>
    <n v="7.2249999999999996"/>
    <n v="1"/>
    <s v="Cherbourg"/>
    <s v="No"/>
    <s v="Third Class"/>
    <x v="2"/>
    <s v="Male"/>
  </r>
  <r>
    <n v="28"/>
    <n v="0"/>
    <n v="1"/>
    <n v="19"/>
    <n v="3"/>
    <n v="2"/>
    <n v="263"/>
    <n v="3"/>
    <s v="Southampton"/>
    <s v="No"/>
    <s v="First Class"/>
    <x v="0"/>
    <s v="Male"/>
  </r>
  <r>
    <n v="29"/>
    <n v="1"/>
    <n v="3"/>
    <n v="60"/>
    <n v="0"/>
    <n v="0"/>
    <n v="7.8792"/>
    <n v="2"/>
    <s v="Queenstown"/>
    <s v="Yes"/>
    <s v="Third Class"/>
    <x v="2"/>
    <s v="Female"/>
  </r>
  <r>
    <n v="30"/>
    <n v="0"/>
    <n v="3"/>
    <n v="60"/>
    <n v="0"/>
    <n v="0"/>
    <n v="7.8958000000000004"/>
    <n v="3"/>
    <s v="Southampton"/>
    <s v="No"/>
    <s v="Third Class"/>
    <x v="2"/>
    <s v="Male"/>
  </r>
  <r>
    <n v="31"/>
    <n v="0"/>
    <n v="1"/>
    <n v="40"/>
    <n v="0"/>
    <n v="0"/>
    <n v="27.720800000000001"/>
    <n v="1"/>
    <s v="Cherbourg"/>
    <s v="No"/>
    <s v="First Class"/>
    <x v="1"/>
    <s v="Male"/>
  </r>
  <r>
    <n v="32"/>
    <n v="1"/>
    <n v="1"/>
    <n v="60"/>
    <n v="1"/>
    <n v="0"/>
    <n v="146.52080000000001"/>
    <n v="1"/>
    <s v="Cherbourg"/>
    <s v="Yes"/>
    <s v="First Class"/>
    <x v="2"/>
    <s v="Female"/>
  </r>
  <r>
    <n v="33"/>
    <n v="1"/>
    <n v="3"/>
    <n v="60"/>
    <n v="0"/>
    <n v="0"/>
    <n v="7.75"/>
    <n v="2"/>
    <s v="Queenstown"/>
    <s v="Yes"/>
    <s v="Third Class"/>
    <x v="2"/>
    <s v="Female"/>
  </r>
  <r>
    <n v="34"/>
    <n v="0"/>
    <n v="2"/>
    <n v="66"/>
    <n v="0"/>
    <n v="0"/>
    <n v="10.5"/>
    <n v="3"/>
    <s v="Southampton"/>
    <s v="No"/>
    <s v="Second Class"/>
    <x v="2"/>
    <s v="Male"/>
  </r>
  <r>
    <n v="35"/>
    <n v="0"/>
    <n v="1"/>
    <n v="28"/>
    <n v="1"/>
    <n v="0"/>
    <n v="82.1708"/>
    <n v="1"/>
    <s v="Cherbourg"/>
    <s v="No"/>
    <s v="First Class"/>
    <x v="0"/>
    <s v="Male"/>
  </r>
  <r>
    <n v="36"/>
    <n v="0"/>
    <n v="1"/>
    <n v="42"/>
    <n v="1"/>
    <n v="0"/>
    <n v="52"/>
    <n v="3"/>
    <s v="Southampton"/>
    <s v="No"/>
    <s v="First Class"/>
    <x v="1"/>
    <s v="Male"/>
  </r>
  <r>
    <n v="37"/>
    <n v="1"/>
    <n v="3"/>
    <n v="60"/>
    <n v="0"/>
    <n v="0"/>
    <n v="7.2291999999999996"/>
    <n v="1"/>
    <s v="Cherbourg"/>
    <s v="Yes"/>
    <s v="Third Class"/>
    <x v="2"/>
    <s v="Male"/>
  </r>
  <r>
    <n v="38"/>
    <n v="0"/>
    <n v="3"/>
    <n v="21"/>
    <n v="0"/>
    <n v="0"/>
    <n v="8.0500000000000007"/>
    <n v="3"/>
    <s v="Southampton"/>
    <s v="No"/>
    <s v="Third Class"/>
    <x v="0"/>
    <s v="Male"/>
  </r>
  <r>
    <n v="39"/>
    <n v="0"/>
    <n v="3"/>
    <n v="18"/>
    <n v="2"/>
    <n v="0"/>
    <n v="18"/>
    <n v="3"/>
    <s v="Southampton"/>
    <s v="No"/>
    <s v="Third Class"/>
    <x v="0"/>
    <s v="Female"/>
  </r>
  <r>
    <n v="40"/>
    <n v="1"/>
    <n v="3"/>
    <n v="14"/>
    <n v="1"/>
    <n v="0"/>
    <n v="11.2417"/>
    <n v="1"/>
    <s v="Cherbourg"/>
    <s v="Yes"/>
    <s v="Third Class"/>
    <x v="5"/>
    <s v="Female"/>
  </r>
  <r>
    <n v="41"/>
    <n v="0"/>
    <n v="3"/>
    <n v="40"/>
    <n v="1"/>
    <n v="0"/>
    <n v="9.4749999999999996"/>
    <n v="3"/>
    <s v="Southampton"/>
    <s v="No"/>
    <s v="Third Class"/>
    <x v="1"/>
    <s v="Female"/>
  </r>
  <r>
    <n v="42"/>
    <n v="0"/>
    <n v="2"/>
    <n v="27"/>
    <n v="1"/>
    <n v="0"/>
    <n v="21"/>
    <n v="3"/>
    <s v="Southampton"/>
    <s v="No"/>
    <s v="Second Class"/>
    <x v="0"/>
    <s v="Female"/>
  </r>
  <r>
    <n v="43"/>
    <n v="0"/>
    <n v="3"/>
    <n v="60"/>
    <n v="0"/>
    <n v="0"/>
    <n v="7.8958000000000004"/>
    <n v="1"/>
    <s v="Cherbourg"/>
    <s v="No"/>
    <s v="Third Class"/>
    <x v="2"/>
    <s v="Male"/>
  </r>
  <r>
    <n v="44"/>
    <n v="1"/>
    <n v="2"/>
    <n v="3"/>
    <n v="1"/>
    <n v="2"/>
    <n v="41.5792"/>
    <n v="1"/>
    <s v="Cherbourg"/>
    <s v="Yes"/>
    <s v="Second Class"/>
    <x v="4"/>
    <s v="Female"/>
  </r>
  <r>
    <n v="45"/>
    <n v="1"/>
    <n v="3"/>
    <n v="19"/>
    <n v="0"/>
    <n v="0"/>
    <n v="7.8792"/>
    <n v="2"/>
    <s v="Queenstown"/>
    <s v="Yes"/>
    <s v="Third Class"/>
    <x v="0"/>
    <s v="Female"/>
  </r>
  <r>
    <n v="46"/>
    <n v="0"/>
    <n v="3"/>
    <n v="60"/>
    <n v="0"/>
    <n v="0"/>
    <n v="8.0500000000000007"/>
    <n v="3"/>
    <s v="Southampton"/>
    <s v="No"/>
    <s v="Third Class"/>
    <x v="2"/>
    <s v="Male"/>
  </r>
  <r>
    <n v="47"/>
    <n v="0"/>
    <n v="3"/>
    <n v="60"/>
    <n v="1"/>
    <n v="0"/>
    <n v="15.5"/>
    <n v="2"/>
    <s v="Queenstown"/>
    <s v="No"/>
    <s v="Third Class"/>
    <x v="2"/>
    <s v="Male"/>
  </r>
  <r>
    <n v="48"/>
    <n v="1"/>
    <n v="3"/>
    <n v="60"/>
    <n v="0"/>
    <n v="0"/>
    <n v="7.75"/>
    <n v="2"/>
    <s v="Queenstown"/>
    <s v="Yes"/>
    <s v="Third Class"/>
    <x v="2"/>
    <s v="Female"/>
  </r>
  <r>
    <n v="49"/>
    <n v="0"/>
    <n v="3"/>
    <n v="60"/>
    <n v="2"/>
    <n v="0"/>
    <n v="21.679200000000002"/>
    <n v="1"/>
    <s v="Cherbourg"/>
    <s v="No"/>
    <s v="Third Class"/>
    <x v="2"/>
    <s v="Male"/>
  </r>
  <r>
    <n v="50"/>
    <n v="0"/>
    <n v="3"/>
    <n v="18"/>
    <n v="1"/>
    <n v="0"/>
    <n v="17.8"/>
    <n v="3"/>
    <s v="Southampton"/>
    <s v="No"/>
    <s v="Third Class"/>
    <x v="0"/>
    <s v="Female"/>
  </r>
  <r>
    <n v="51"/>
    <n v="0"/>
    <n v="3"/>
    <n v="7"/>
    <n v="4"/>
    <n v="1"/>
    <n v="39.6875"/>
    <n v="3"/>
    <s v="Southampton"/>
    <s v="No"/>
    <s v="Third Class"/>
    <x v="4"/>
    <s v="Male"/>
  </r>
  <r>
    <n v="52"/>
    <n v="0"/>
    <n v="3"/>
    <n v="21"/>
    <n v="0"/>
    <n v="0"/>
    <n v="7.8"/>
    <n v="3"/>
    <s v="Southampton"/>
    <s v="No"/>
    <s v="Third Class"/>
    <x v="0"/>
    <s v="Male"/>
  </r>
  <r>
    <n v="53"/>
    <n v="1"/>
    <n v="1"/>
    <n v="49"/>
    <n v="1"/>
    <n v="0"/>
    <n v="76.729200000000006"/>
    <n v="1"/>
    <s v="Cherbourg"/>
    <s v="Yes"/>
    <s v="First Class"/>
    <x v="3"/>
    <s v="Female"/>
  </r>
  <r>
    <n v="54"/>
    <n v="1"/>
    <n v="2"/>
    <n v="29"/>
    <n v="1"/>
    <n v="0"/>
    <n v="26"/>
    <n v="3"/>
    <s v="Southampton"/>
    <s v="Yes"/>
    <s v="Second Class"/>
    <x v="0"/>
    <s v="Female"/>
  </r>
  <r>
    <n v="55"/>
    <n v="0"/>
    <n v="1"/>
    <n v="65"/>
    <n v="0"/>
    <n v="1"/>
    <n v="61.979199999999999"/>
    <n v="1"/>
    <s v="Cherbourg"/>
    <s v="No"/>
    <s v="First Class"/>
    <x v="2"/>
    <s v="Male"/>
  </r>
  <r>
    <n v="56"/>
    <n v="1"/>
    <n v="1"/>
    <n v="60"/>
    <n v="0"/>
    <n v="0"/>
    <n v="35.5"/>
    <n v="3"/>
    <s v="Southampton"/>
    <s v="Yes"/>
    <s v="First Class"/>
    <x v="2"/>
    <s v="Male"/>
  </r>
  <r>
    <n v="57"/>
    <n v="1"/>
    <n v="2"/>
    <n v="21"/>
    <n v="0"/>
    <n v="0"/>
    <n v="10.5"/>
    <n v="3"/>
    <s v="Southampton"/>
    <s v="Yes"/>
    <s v="Second Class"/>
    <x v="0"/>
    <s v="Female"/>
  </r>
  <r>
    <n v="58"/>
    <n v="0"/>
    <n v="3"/>
    <n v="28.5"/>
    <n v="0"/>
    <n v="0"/>
    <n v="7.2291999999999996"/>
    <n v="1"/>
    <s v="Cherbourg"/>
    <s v="No"/>
    <s v="Third Class"/>
    <x v="0"/>
    <s v="Male"/>
  </r>
  <r>
    <n v="59"/>
    <n v="1"/>
    <n v="2"/>
    <n v="5"/>
    <n v="1"/>
    <n v="2"/>
    <n v="27.75"/>
    <n v="3"/>
    <s v="Southampton"/>
    <s v="Yes"/>
    <s v="Second Class"/>
    <x v="4"/>
    <s v="Female"/>
  </r>
  <r>
    <n v="60"/>
    <n v="0"/>
    <n v="3"/>
    <n v="11"/>
    <n v="5"/>
    <n v="2"/>
    <n v="46.9"/>
    <n v="3"/>
    <s v="Southampton"/>
    <s v="No"/>
    <s v="Third Class"/>
    <x v="4"/>
    <s v="Male"/>
  </r>
  <r>
    <n v="61"/>
    <n v="0"/>
    <n v="3"/>
    <n v="22"/>
    <n v="0"/>
    <n v="0"/>
    <n v="7.2291999999999996"/>
    <n v="1"/>
    <s v="Cherbourg"/>
    <s v="No"/>
    <s v="Third Class"/>
    <x v="0"/>
    <s v="Male"/>
  </r>
  <r>
    <n v="63"/>
    <n v="0"/>
    <n v="1"/>
    <n v="45"/>
    <n v="1"/>
    <n v="0"/>
    <n v="83.474999999999994"/>
    <n v="3"/>
    <s v="Southampton"/>
    <s v="No"/>
    <s v="First Class"/>
    <x v="3"/>
    <s v="Male"/>
  </r>
  <r>
    <n v="64"/>
    <n v="0"/>
    <n v="3"/>
    <n v="4"/>
    <n v="3"/>
    <n v="2"/>
    <n v="27.9"/>
    <n v="3"/>
    <s v="Southampton"/>
    <s v="No"/>
    <s v="Third Class"/>
    <x v="4"/>
    <s v="Male"/>
  </r>
  <r>
    <n v="65"/>
    <n v="0"/>
    <n v="1"/>
    <n v="60"/>
    <n v="0"/>
    <n v="0"/>
    <n v="27.720800000000001"/>
    <n v="1"/>
    <s v="Cherbourg"/>
    <s v="No"/>
    <s v="First Class"/>
    <x v="2"/>
    <s v="Male"/>
  </r>
  <r>
    <n v="66"/>
    <n v="1"/>
    <n v="3"/>
    <n v="60"/>
    <n v="1"/>
    <n v="1"/>
    <n v="15.245799999999999"/>
    <n v="1"/>
    <s v="Cherbourg"/>
    <s v="Yes"/>
    <s v="Third Class"/>
    <x v="2"/>
    <s v="Male"/>
  </r>
  <r>
    <n v="67"/>
    <n v="1"/>
    <n v="2"/>
    <n v="29"/>
    <n v="0"/>
    <n v="0"/>
    <n v="10.5"/>
    <n v="3"/>
    <s v="Southampton"/>
    <s v="Yes"/>
    <s v="Second Class"/>
    <x v="0"/>
    <s v="Female"/>
  </r>
  <r>
    <n v="68"/>
    <n v="0"/>
    <n v="3"/>
    <n v="19"/>
    <n v="0"/>
    <n v="0"/>
    <n v="8.1583000000000006"/>
    <n v="3"/>
    <s v="Southampton"/>
    <s v="No"/>
    <s v="Third Class"/>
    <x v="0"/>
    <s v="Male"/>
  </r>
  <r>
    <n v="69"/>
    <n v="1"/>
    <n v="3"/>
    <n v="17"/>
    <n v="4"/>
    <n v="2"/>
    <n v="7.9249999999999998"/>
    <n v="3"/>
    <s v="Southampton"/>
    <s v="Yes"/>
    <s v="Third Class"/>
    <x v="5"/>
    <s v="Female"/>
  </r>
  <r>
    <n v="70"/>
    <n v="0"/>
    <n v="3"/>
    <n v="26"/>
    <n v="2"/>
    <n v="0"/>
    <n v="8.6624999999999996"/>
    <n v="3"/>
    <s v="Southampton"/>
    <s v="No"/>
    <s v="Third Class"/>
    <x v="0"/>
    <s v="Male"/>
  </r>
  <r>
    <n v="71"/>
    <n v="0"/>
    <n v="2"/>
    <n v="32"/>
    <n v="0"/>
    <n v="0"/>
    <n v="10.5"/>
    <n v="3"/>
    <s v="Southampton"/>
    <s v="No"/>
    <s v="Second Class"/>
    <x v="1"/>
    <s v="Male"/>
  </r>
  <r>
    <n v="72"/>
    <n v="0"/>
    <n v="3"/>
    <n v="16"/>
    <n v="5"/>
    <n v="2"/>
    <n v="46.9"/>
    <n v="3"/>
    <s v="Southampton"/>
    <s v="No"/>
    <s v="Third Class"/>
    <x v="5"/>
    <s v="Female"/>
  </r>
  <r>
    <n v="73"/>
    <n v="0"/>
    <n v="2"/>
    <n v="21"/>
    <n v="0"/>
    <n v="0"/>
    <n v="73.5"/>
    <n v="3"/>
    <s v="Southampton"/>
    <s v="No"/>
    <s v="Second Class"/>
    <x v="0"/>
    <s v="Male"/>
  </r>
  <r>
    <n v="74"/>
    <n v="0"/>
    <n v="3"/>
    <n v="26"/>
    <n v="1"/>
    <n v="0"/>
    <n v="14.4542"/>
    <n v="1"/>
    <s v="Cherbourg"/>
    <s v="No"/>
    <s v="Third Class"/>
    <x v="0"/>
    <s v="Male"/>
  </r>
  <r>
    <n v="75"/>
    <n v="1"/>
    <n v="3"/>
    <n v="32"/>
    <n v="0"/>
    <n v="0"/>
    <n v="56.495800000000003"/>
    <n v="3"/>
    <s v="Southampton"/>
    <s v="Yes"/>
    <s v="Third Class"/>
    <x v="1"/>
    <s v="Male"/>
  </r>
  <r>
    <n v="76"/>
    <n v="0"/>
    <n v="3"/>
    <n v="25"/>
    <n v="0"/>
    <n v="0"/>
    <n v="7.65"/>
    <n v="3"/>
    <s v="Southampton"/>
    <s v="No"/>
    <s v="Third Class"/>
    <x v="0"/>
    <s v="Male"/>
  </r>
  <r>
    <n v="77"/>
    <n v="0"/>
    <n v="3"/>
    <n v="60"/>
    <n v="0"/>
    <n v="0"/>
    <n v="7.8958000000000004"/>
    <n v="3"/>
    <s v="Southampton"/>
    <s v="No"/>
    <s v="Third Class"/>
    <x v="2"/>
    <s v="Male"/>
  </r>
  <r>
    <n v="78"/>
    <n v="0"/>
    <n v="3"/>
    <n v="60"/>
    <n v="0"/>
    <n v="0"/>
    <n v="8.0500000000000007"/>
    <n v="3"/>
    <s v="Southampton"/>
    <s v="No"/>
    <s v="Third Class"/>
    <x v="2"/>
    <s v="Male"/>
  </r>
  <r>
    <n v="79"/>
    <n v="1"/>
    <n v="2"/>
    <n v="0.83"/>
    <n v="0"/>
    <n v="2"/>
    <n v="29"/>
    <n v="3"/>
    <s v="Southampton"/>
    <s v="Yes"/>
    <s v="Second Class"/>
    <x v="4"/>
    <s v="Male"/>
  </r>
  <r>
    <n v="80"/>
    <n v="1"/>
    <n v="3"/>
    <n v="30"/>
    <n v="0"/>
    <n v="0"/>
    <n v="12.475"/>
    <n v="3"/>
    <s v="Southampton"/>
    <s v="Yes"/>
    <s v="Third Class"/>
    <x v="1"/>
    <s v="Female"/>
  </r>
  <r>
    <n v="81"/>
    <n v="0"/>
    <n v="3"/>
    <n v="22"/>
    <n v="0"/>
    <n v="0"/>
    <n v="9"/>
    <n v="3"/>
    <s v="Southampton"/>
    <s v="No"/>
    <s v="Third Class"/>
    <x v="0"/>
    <s v="Male"/>
  </r>
  <r>
    <n v="82"/>
    <n v="1"/>
    <n v="3"/>
    <n v="29"/>
    <n v="0"/>
    <n v="0"/>
    <n v="9.5"/>
    <n v="3"/>
    <s v="Southampton"/>
    <s v="Yes"/>
    <s v="Third Class"/>
    <x v="0"/>
    <s v="Male"/>
  </r>
  <r>
    <n v="83"/>
    <n v="1"/>
    <n v="3"/>
    <n v="60"/>
    <n v="0"/>
    <n v="0"/>
    <n v="7.7874999999999996"/>
    <n v="2"/>
    <s v="Queenstown"/>
    <s v="Yes"/>
    <s v="Third Class"/>
    <x v="2"/>
    <s v="Female"/>
  </r>
  <r>
    <n v="84"/>
    <n v="0"/>
    <n v="1"/>
    <n v="28"/>
    <n v="0"/>
    <n v="0"/>
    <n v="47.1"/>
    <n v="3"/>
    <s v="Southampton"/>
    <s v="No"/>
    <s v="First Class"/>
    <x v="0"/>
    <s v="Male"/>
  </r>
  <r>
    <n v="85"/>
    <n v="1"/>
    <n v="2"/>
    <n v="17"/>
    <n v="0"/>
    <n v="0"/>
    <n v="10.5"/>
    <n v="3"/>
    <s v="Southampton"/>
    <s v="Yes"/>
    <s v="Second Class"/>
    <x v="5"/>
    <s v="Female"/>
  </r>
  <r>
    <n v="86"/>
    <n v="1"/>
    <n v="3"/>
    <n v="33"/>
    <n v="3"/>
    <n v="0"/>
    <n v="15.85"/>
    <n v="3"/>
    <s v="Southampton"/>
    <s v="Yes"/>
    <s v="Third Class"/>
    <x v="1"/>
    <s v="Female"/>
  </r>
  <r>
    <n v="87"/>
    <n v="0"/>
    <n v="3"/>
    <n v="16"/>
    <n v="1"/>
    <n v="3"/>
    <n v="34.375"/>
    <n v="3"/>
    <s v="Southampton"/>
    <s v="No"/>
    <s v="Third Class"/>
    <x v="5"/>
    <s v="Male"/>
  </r>
  <r>
    <n v="88"/>
    <n v="0"/>
    <n v="3"/>
    <n v="60"/>
    <n v="0"/>
    <n v="0"/>
    <n v="8.0500000000000007"/>
    <n v="3"/>
    <s v="Southampton"/>
    <s v="No"/>
    <s v="Third Class"/>
    <x v="2"/>
    <s v="Male"/>
  </r>
  <r>
    <n v="89"/>
    <n v="1"/>
    <n v="1"/>
    <n v="23"/>
    <n v="3"/>
    <n v="2"/>
    <n v="263"/>
    <n v="3"/>
    <s v="Southampton"/>
    <s v="Yes"/>
    <s v="First Class"/>
    <x v="0"/>
    <s v="Female"/>
  </r>
  <r>
    <n v="90"/>
    <n v="0"/>
    <n v="3"/>
    <n v="24"/>
    <n v="0"/>
    <n v="0"/>
    <n v="8.0500000000000007"/>
    <n v="3"/>
    <s v="Southampton"/>
    <s v="No"/>
    <s v="Third Class"/>
    <x v="0"/>
    <s v="Male"/>
  </r>
  <r>
    <n v="91"/>
    <n v="0"/>
    <n v="3"/>
    <n v="29"/>
    <n v="0"/>
    <n v="0"/>
    <n v="8.0500000000000007"/>
    <n v="3"/>
    <s v="Southampton"/>
    <s v="No"/>
    <s v="Third Class"/>
    <x v="0"/>
    <s v="Male"/>
  </r>
  <r>
    <n v="92"/>
    <n v="0"/>
    <n v="3"/>
    <n v="20"/>
    <n v="0"/>
    <n v="0"/>
    <n v="7.8541999999999996"/>
    <n v="3"/>
    <s v="Southampton"/>
    <s v="No"/>
    <s v="Third Class"/>
    <x v="0"/>
    <s v="Male"/>
  </r>
  <r>
    <n v="93"/>
    <n v="0"/>
    <n v="1"/>
    <n v="46"/>
    <n v="1"/>
    <n v="0"/>
    <n v="61.174999999999997"/>
    <n v="3"/>
    <s v="Southampton"/>
    <s v="No"/>
    <s v="First Class"/>
    <x v="3"/>
    <s v="Male"/>
  </r>
  <r>
    <n v="94"/>
    <n v="0"/>
    <n v="3"/>
    <n v="26"/>
    <n v="1"/>
    <n v="2"/>
    <n v="20.574999999999999"/>
    <n v="3"/>
    <s v="Southampton"/>
    <s v="No"/>
    <s v="Third Class"/>
    <x v="0"/>
    <s v="Male"/>
  </r>
  <r>
    <n v="95"/>
    <n v="0"/>
    <n v="3"/>
    <n v="59"/>
    <n v="0"/>
    <n v="0"/>
    <n v="7.25"/>
    <n v="3"/>
    <s v="Southampton"/>
    <s v="No"/>
    <s v="Third Class"/>
    <x v="3"/>
    <s v="Male"/>
  </r>
  <r>
    <n v="96"/>
    <n v="0"/>
    <n v="3"/>
    <n v="60"/>
    <n v="0"/>
    <n v="0"/>
    <n v="8.0500000000000007"/>
    <n v="3"/>
    <s v="Southampton"/>
    <s v="No"/>
    <s v="Third Class"/>
    <x v="2"/>
    <s v="Male"/>
  </r>
  <r>
    <n v="97"/>
    <n v="0"/>
    <n v="1"/>
    <n v="71"/>
    <n v="0"/>
    <n v="0"/>
    <n v="34.654200000000003"/>
    <n v="1"/>
    <s v="Cherbourg"/>
    <s v="No"/>
    <s v="First Class"/>
    <x v="2"/>
    <s v="Male"/>
  </r>
  <r>
    <n v="98"/>
    <n v="1"/>
    <n v="1"/>
    <n v="23"/>
    <n v="0"/>
    <n v="1"/>
    <n v="63.3583"/>
    <n v="1"/>
    <s v="Cherbourg"/>
    <s v="Yes"/>
    <s v="First Class"/>
    <x v="0"/>
    <s v="Male"/>
  </r>
  <r>
    <n v="99"/>
    <n v="1"/>
    <n v="2"/>
    <n v="34"/>
    <n v="0"/>
    <n v="1"/>
    <n v="23"/>
    <n v="3"/>
    <s v="Southampton"/>
    <s v="Yes"/>
    <s v="Second Class"/>
    <x v="1"/>
    <s v="Female"/>
  </r>
  <r>
    <n v="100"/>
    <n v="0"/>
    <n v="2"/>
    <n v="34"/>
    <n v="1"/>
    <n v="0"/>
    <n v="26"/>
    <n v="3"/>
    <s v="Southampton"/>
    <s v="No"/>
    <s v="Second Class"/>
    <x v="1"/>
    <s v="Male"/>
  </r>
  <r>
    <n v="101"/>
    <n v="0"/>
    <n v="3"/>
    <n v="28"/>
    <n v="0"/>
    <n v="0"/>
    <n v="7.8958000000000004"/>
    <n v="3"/>
    <s v="Southampton"/>
    <s v="No"/>
    <s v="Third Class"/>
    <x v="0"/>
    <s v="Female"/>
  </r>
  <r>
    <n v="102"/>
    <n v="0"/>
    <n v="3"/>
    <n v="60"/>
    <n v="0"/>
    <n v="0"/>
    <n v="7.8958000000000004"/>
    <n v="3"/>
    <s v="Southampton"/>
    <s v="No"/>
    <s v="Third Class"/>
    <x v="2"/>
    <s v="Male"/>
  </r>
  <r>
    <n v="103"/>
    <n v="0"/>
    <n v="1"/>
    <n v="21"/>
    <n v="0"/>
    <n v="1"/>
    <n v="77.287499999999994"/>
    <n v="3"/>
    <s v="Southampton"/>
    <s v="No"/>
    <s v="First Class"/>
    <x v="0"/>
    <s v="Male"/>
  </r>
  <r>
    <n v="104"/>
    <n v="0"/>
    <n v="3"/>
    <n v="33"/>
    <n v="0"/>
    <n v="0"/>
    <n v="8.6541999999999994"/>
    <n v="3"/>
    <s v="Southampton"/>
    <s v="No"/>
    <s v="Third Class"/>
    <x v="1"/>
    <s v="Male"/>
  </r>
  <r>
    <n v="105"/>
    <n v="0"/>
    <n v="3"/>
    <n v="37"/>
    <n v="2"/>
    <n v="0"/>
    <n v="7.9249999999999998"/>
    <n v="3"/>
    <s v="Southampton"/>
    <s v="No"/>
    <s v="Third Class"/>
    <x v="1"/>
    <s v="Male"/>
  </r>
  <r>
    <n v="106"/>
    <n v="0"/>
    <n v="3"/>
    <n v="28"/>
    <n v="0"/>
    <n v="0"/>
    <n v="7.8958000000000004"/>
    <n v="3"/>
    <s v="Southampton"/>
    <s v="No"/>
    <s v="Third Class"/>
    <x v="0"/>
    <s v="Male"/>
  </r>
  <r>
    <n v="107"/>
    <n v="1"/>
    <n v="3"/>
    <n v="21"/>
    <n v="0"/>
    <n v="0"/>
    <n v="7.65"/>
    <n v="3"/>
    <s v="Southampton"/>
    <s v="Yes"/>
    <s v="Third Class"/>
    <x v="0"/>
    <s v="Female"/>
  </r>
  <r>
    <n v="108"/>
    <n v="1"/>
    <n v="3"/>
    <n v="60"/>
    <n v="0"/>
    <n v="0"/>
    <n v="7.7750000000000004"/>
    <n v="3"/>
    <s v="Southampton"/>
    <s v="Yes"/>
    <s v="Third Class"/>
    <x v="2"/>
    <s v="Male"/>
  </r>
  <r>
    <n v="109"/>
    <n v="0"/>
    <n v="3"/>
    <n v="38"/>
    <n v="0"/>
    <n v="0"/>
    <n v="7.8958000000000004"/>
    <n v="3"/>
    <s v="Southampton"/>
    <s v="No"/>
    <s v="Third Class"/>
    <x v="1"/>
    <s v="Male"/>
  </r>
  <r>
    <n v="110"/>
    <n v="1"/>
    <n v="3"/>
    <n v="60"/>
    <n v="1"/>
    <n v="0"/>
    <n v="24.15"/>
    <n v="2"/>
    <s v="Queenstown"/>
    <s v="Yes"/>
    <s v="Third Class"/>
    <x v="2"/>
    <s v="Female"/>
  </r>
  <r>
    <n v="111"/>
    <n v="0"/>
    <n v="1"/>
    <n v="47"/>
    <n v="0"/>
    <n v="0"/>
    <n v="52"/>
    <n v="3"/>
    <s v="Southampton"/>
    <s v="No"/>
    <s v="First Class"/>
    <x v="3"/>
    <s v="Male"/>
  </r>
  <r>
    <n v="112"/>
    <n v="0"/>
    <n v="3"/>
    <n v="14.5"/>
    <n v="1"/>
    <n v="0"/>
    <n v="14.4542"/>
    <n v="1"/>
    <s v="Cherbourg"/>
    <s v="No"/>
    <s v="Third Class"/>
    <x v="5"/>
    <s v="Female"/>
  </r>
  <r>
    <n v="113"/>
    <n v="0"/>
    <n v="3"/>
    <n v="22"/>
    <n v="0"/>
    <n v="0"/>
    <n v="8.0500000000000007"/>
    <n v="3"/>
    <s v="Southampton"/>
    <s v="No"/>
    <s v="Third Class"/>
    <x v="0"/>
    <s v="Male"/>
  </r>
  <r>
    <n v="114"/>
    <n v="0"/>
    <n v="3"/>
    <n v="20"/>
    <n v="1"/>
    <n v="0"/>
    <n v="9.8249999999999993"/>
    <n v="3"/>
    <s v="Southampton"/>
    <s v="No"/>
    <s v="Third Class"/>
    <x v="0"/>
    <s v="Female"/>
  </r>
  <r>
    <n v="115"/>
    <n v="0"/>
    <n v="3"/>
    <n v="17"/>
    <n v="0"/>
    <n v="0"/>
    <n v="14.458299999999999"/>
    <n v="1"/>
    <s v="Cherbourg"/>
    <s v="No"/>
    <s v="Third Class"/>
    <x v="5"/>
    <s v="Female"/>
  </r>
  <r>
    <n v="116"/>
    <n v="0"/>
    <n v="3"/>
    <n v="21"/>
    <n v="0"/>
    <n v="0"/>
    <n v="7.9249999999999998"/>
    <n v="3"/>
    <s v="Southampton"/>
    <s v="No"/>
    <s v="Third Class"/>
    <x v="0"/>
    <s v="Male"/>
  </r>
  <r>
    <n v="117"/>
    <n v="0"/>
    <n v="3"/>
    <n v="70.5"/>
    <n v="0"/>
    <n v="0"/>
    <n v="7.75"/>
    <n v="2"/>
    <s v="Queenstown"/>
    <s v="No"/>
    <s v="Third Class"/>
    <x v="2"/>
    <s v="Male"/>
  </r>
  <r>
    <n v="118"/>
    <n v="0"/>
    <n v="2"/>
    <n v="29"/>
    <n v="1"/>
    <n v="0"/>
    <n v="21"/>
    <n v="3"/>
    <s v="Southampton"/>
    <s v="No"/>
    <s v="Second Class"/>
    <x v="0"/>
    <s v="Male"/>
  </r>
  <r>
    <n v="119"/>
    <n v="0"/>
    <n v="1"/>
    <n v="24"/>
    <n v="0"/>
    <n v="1"/>
    <n v="247.52080000000001"/>
    <n v="1"/>
    <s v="Cherbourg"/>
    <s v="No"/>
    <s v="First Class"/>
    <x v="0"/>
    <s v="Male"/>
  </r>
  <r>
    <n v="120"/>
    <n v="0"/>
    <n v="3"/>
    <n v="2"/>
    <n v="4"/>
    <n v="2"/>
    <n v="31.274999999999999"/>
    <n v="3"/>
    <s v="Southampton"/>
    <s v="No"/>
    <s v="Third Class"/>
    <x v="4"/>
    <s v="Female"/>
  </r>
  <r>
    <n v="121"/>
    <n v="0"/>
    <n v="2"/>
    <n v="21"/>
    <n v="2"/>
    <n v="0"/>
    <n v="73.5"/>
    <n v="3"/>
    <s v="Southampton"/>
    <s v="No"/>
    <s v="Second Class"/>
    <x v="0"/>
    <s v="Male"/>
  </r>
  <r>
    <n v="122"/>
    <n v="0"/>
    <n v="3"/>
    <n v="60"/>
    <n v="0"/>
    <n v="0"/>
    <n v="8.0500000000000007"/>
    <n v="3"/>
    <s v="Southampton"/>
    <s v="No"/>
    <s v="Third Class"/>
    <x v="2"/>
    <s v="Male"/>
  </r>
  <r>
    <n v="123"/>
    <n v="0"/>
    <n v="2"/>
    <n v="32.5"/>
    <n v="1"/>
    <n v="0"/>
    <n v="30.070799999999998"/>
    <n v="1"/>
    <s v="Cherbourg"/>
    <s v="No"/>
    <s v="Second Class"/>
    <x v="1"/>
    <s v="Male"/>
  </r>
  <r>
    <n v="124"/>
    <n v="1"/>
    <n v="2"/>
    <n v="32.5"/>
    <n v="0"/>
    <n v="0"/>
    <n v="13"/>
    <n v="3"/>
    <s v="Southampton"/>
    <s v="Yes"/>
    <s v="Second Class"/>
    <x v="1"/>
    <s v="Female"/>
  </r>
  <r>
    <n v="125"/>
    <n v="0"/>
    <n v="1"/>
    <n v="54"/>
    <n v="0"/>
    <n v="1"/>
    <n v="77.287499999999994"/>
    <n v="3"/>
    <s v="Southampton"/>
    <s v="No"/>
    <s v="First Class"/>
    <x v="3"/>
    <s v="Male"/>
  </r>
  <r>
    <n v="126"/>
    <n v="1"/>
    <n v="3"/>
    <n v="12"/>
    <n v="1"/>
    <n v="0"/>
    <n v="11.2417"/>
    <n v="1"/>
    <s v="Cherbourg"/>
    <s v="Yes"/>
    <s v="Third Class"/>
    <x v="5"/>
    <s v="Male"/>
  </r>
  <r>
    <n v="127"/>
    <n v="0"/>
    <n v="3"/>
    <n v="60"/>
    <n v="0"/>
    <n v="0"/>
    <n v="7.75"/>
    <n v="2"/>
    <s v="Queenstown"/>
    <s v="No"/>
    <s v="Third Class"/>
    <x v="2"/>
    <s v="Male"/>
  </r>
  <r>
    <n v="128"/>
    <n v="1"/>
    <n v="3"/>
    <n v="24"/>
    <n v="0"/>
    <n v="0"/>
    <n v="7.1417000000000002"/>
    <n v="3"/>
    <s v="Southampton"/>
    <s v="Yes"/>
    <s v="Third Class"/>
    <x v="0"/>
    <s v="Male"/>
  </r>
  <r>
    <n v="129"/>
    <n v="1"/>
    <n v="3"/>
    <n v="60"/>
    <n v="1"/>
    <n v="1"/>
    <n v="22.3583"/>
    <n v="1"/>
    <s v="Cherbourg"/>
    <s v="Yes"/>
    <s v="Third Class"/>
    <x v="2"/>
    <s v="Female"/>
  </r>
  <r>
    <n v="130"/>
    <n v="0"/>
    <n v="3"/>
    <n v="45"/>
    <n v="0"/>
    <n v="0"/>
    <n v="6.9749999999999996"/>
    <n v="3"/>
    <s v="Southampton"/>
    <s v="No"/>
    <s v="Third Class"/>
    <x v="3"/>
    <s v="Male"/>
  </r>
  <r>
    <n v="131"/>
    <n v="0"/>
    <n v="3"/>
    <n v="33"/>
    <n v="0"/>
    <n v="0"/>
    <n v="7.8958000000000004"/>
    <n v="1"/>
    <s v="Cherbourg"/>
    <s v="No"/>
    <s v="Third Class"/>
    <x v="1"/>
    <s v="Male"/>
  </r>
  <r>
    <n v="132"/>
    <n v="0"/>
    <n v="3"/>
    <n v="20"/>
    <n v="0"/>
    <n v="0"/>
    <n v="7.05"/>
    <n v="3"/>
    <s v="Southampton"/>
    <s v="No"/>
    <s v="Third Class"/>
    <x v="0"/>
    <s v="Male"/>
  </r>
  <r>
    <n v="133"/>
    <n v="0"/>
    <n v="3"/>
    <n v="47"/>
    <n v="1"/>
    <n v="0"/>
    <n v="14.5"/>
    <n v="3"/>
    <s v="Southampton"/>
    <s v="No"/>
    <s v="Third Class"/>
    <x v="3"/>
    <s v="Female"/>
  </r>
  <r>
    <n v="134"/>
    <n v="1"/>
    <n v="2"/>
    <n v="29"/>
    <n v="1"/>
    <n v="0"/>
    <n v="26"/>
    <n v="3"/>
    <s v="Southampton"/>
    <s v="Yes"/>
    <s v="Second Class"/>
    <x v="0"/>
    <s v="Female"/>
  </r>
  <r>
    <n v="135"/>
    <n v="0"/>
    <n v="2"/>
    <n v="25"/>
    <n v="0"/>
    <n v="0"/>
    <n v="13"/>
    <n v="3"/>
    <s v="Southampton"/>
    <s v="No"/>
    <s v="Second Class"/>
    <x v="0"/>
    <s v="Male"/>
  </r>
  <r>
    <n v="136"/>
    <n v="0"/>
    <n v="2"/>
    <n v="23"/>
    <n v="0"/>
    <n v="0"/>
    <n v="15.0458"/>
    <n v="1"/>
    <s v="Cherbourg"/>
    <s v="No"/>
    <s v="Second Class"/>
    <x v="0"/>
    <s v="Male"/>
  </r>
  <r>
    <n v="137"/>
    <n v="1"/>
    <n v="1"/>
    <n v="19"/>
    <n v="0"/>
    <n v="2"/>
    <n v="26.283300000000001"/>
    <n v="3"/>
    <s v="Southampton"/>
    <s v="Yes"/>
    <s v="First Class"/>
    <x v="0"/>
    <s v="Female"/>
  </r>
  <r>
    <n v="138"/>
    <n v="0"/>
    <n v="1"/>
    <n v="37"/>
    <n v="1"/>
    <n v="0"/>
    <n v="53.1"/>
    <n v="3"/>
    <s v="Southampton"/>
    <s v="No"/>
    <s v="First Class"/>
    <x v="1"/>
    <s v="Male"/>
  </r>
  <r>
    <n v="139"/>
    <n v="0"/>
    <n v="3"/>
    <n v="16"/>
    <n v="0"/>
    <n v="0"/>
    <n v="9.2166999999999994"/>
    <n v="3"/>
    <s v="Southampton"/>
    <s v="No"/>
    <s v="Third Class"/>
    <x v="5"/>
    <s v="Male"/>
  </r>
  <r>
    <n v="140"/>
    <n v="0"/>
    <n v="1"/>
    <n v="24"/>
    <n v="0"/>
    <n v="0"/>
    <n v="79.2"/>
    <n v="1"/>
    <s v="Cherbourg"/>
    <s v="No"/>
    <s v="First Class"/>
    <x v="0"/>
    <s v="Male"/>
  </r>
  <r>
    <n v="141"/>
    <n v="0"/>
    <n v="3"/>
    <n v="60"/>
    <n v="0"/>
    <n v="2"/>
    <n v="15.245799999999999"/>
    <n v="1"/>
    <s v="Cherbourg"/>
    <s v="No"/>
    <s v="Third Class"/>
    <x v="2"/>
    <s v="Female"/>
  </r>
  <r>
    <n v="142"/>
    <n v="1"/>
    <n v="3"/>
    <n v="22"/>
    <n v="0"/>
    <n v="0"/>
    <n v="7.75"/>
    <n v="3"/>
    <s v="Southampton"/>
    <s v="Yes"/>
    <s v="Third Class"/>
    <x v="0"/>
    <s v="Female"/>
  </r>
  <r>
    <n v="143"/>
    <n v="1"/>
    <n v="3"/>
    <n v="24"/>
    <n v="1"/>
    <n v="0"/>
    <n v="15.85"/>
    <n v="3"/>
    <s v="Southampton"/>
    <s v="Yes"/>
    <s v="Third Class"/>
    <x v="0"/>
    <s v="Female"/>
  </r>
  <r>
    <n v="144"/>
    <n v="0"/>
    <n v="3"/>
    <n v="19"/>
    <n v="0"/>
    <n v="0"/>
    <n v="6.75"/>
    <n v="2"/>
    <s v="Queenstown"/>
    <s v="No"/>
    <s v="Third Class"/>
    <x v="0"/>
    <s v="Male"/>
  </r>
  <r>
    <n v="145"/>
    <n v="0"/>
    <n v="2"/>
    <n v="18"/>
    <n v="0"/>
    <n v="0"/>
    <n v="11.5"/>
    <n v="3"/>
    <s v="Southampton"/>
    <s v="No"/>
    <s v="Second Class"/>
    <x v="0"/>
    <s v="Male"/>
  </r>
  <r>
    <n v="146"/>
    <n v="0"/>
    <n v="2"/>
    <n v="19"/>
    <n v="1"/>
    <n v="1"/>
    <n v="36.75"/>
    <n v="3"/>
    <s v="Southampton"/>
    <s v="No"/>
    <s v="Second Class"/>
    <x v="0"/>
    <s v="Male"/>
  </r>
  <r>
    <n v="147"/>
    <n v="1"/>
    <n v="3"/>
    <n v="27"/>
    <n v="0"/>
    <n v="0"/>
    <n v="7.7957999999999998"/>
    <n v="3"/>
    <s v="Southampton"/>
    <s v="Yes"/>
    <s v="Third Class"/>
    <x v="0"/>
    <s v="Male"/>
  </r>
  <r>
    <n v="148"/>
    <n v="0"/>
    <n v="3"/>
    <n v="9"/>
    <n v="2"/>
    <n v="2"/>
    <n v="34.375"/>
    <n v="3"/>
    <s v="Southampton"/>
    <s v="No"/>
    <s v="Third Class"/>
    <x v="4"/>
    <s v="Female"/>
  </r>
  <r>
    <n v="149"/>
    <n v="0"/>
    <n v="2"/>
    <n v="36.5"/>
    <n v="0"/>
    <n v="2"/>
    <n v="26"/>
    <n v="3"/>
    <s v="Southampton"/>
    <s v="No"/>
    <s v="Second Class"/>
    <x v="1"/>
    <s v="Male"/>
  </r>
  <r>
    <n v="150"/>
    <n v="0"/>
    <n v="2"/>
    <n v="42"/>
    <n v="0"/>
    <n v="0"/>
    <n v="13"/>
    <n v="3"/>
    <s v="Southampton"/>
    <s v="No"/>
    <s v="Second Class"/>
    <x v="1"/>
    <s v="Male"/>
  </r>
  <r>
    <n v="151"/>
    <n v="0"/>
    <n v="2"/>
    <n v="51"/>
    <n v="0"/>
    <n v="0"/>
    <n v="12.525"/>
    <n v="3"/>
    <s v="Southampton"/>
    <s v="No"/>
    <s v="Second Class"/>
    <x v="3"/>
    <s v="Male"/>
  </r>
  <r>
    <n v="152"/>
    <n v="1"/>
    <n v="1"/>
    <n v="22"/>
    <n v="1"/>
    <n v="0"/>
    <n v="66.599999999999994"/>
    <n v="3"/>
    <s v="Southampton"/>
    <s v="Yes"/>
    <s v="First Class"/>
    <x v="0"/>
    <s v="Female"/>
  </r>
  <r>
    <n v="153"/>
    <n v="0"/>
    <n v="3"/>
    <n v="55.5"/>
    <n v="0"/>
    <n v="0"/>
    <n v="8.0500000000000007"/>
    <n v="3"/>
    <s v="Southampton"/>
    <s v="No"/>
    <s v="Third Class"/>
    <x v="3"/>
    <s v="Male"/>
  </r>
  <r>
    <n v="154"/>
    <n v="0"/>
    <n v="3"/>
    <n v="40.5"/>
    <n v="0"/>
    <n v="2"/>
    <n v="14.5"/>
    <n v="3"/>
    <s v="Southampton"/>
    <s v="No"/>
    <s v="Third Class"/>
    <x v="1"/>
    <s v="Male"/>
  </r>
  <r>
    <n v="155"/>
    <n v="0"/>
    <n v="3"/>
    <n v="60"/>
    <n v="0"/>
    <n v="0"/>
    <n v="7.3125"/>
    <n v="3"/>
    <s v="Southampton"/>
    <s v="No"/>
    <s v="Third Class"/>
    <x v="2"/>
    <s v="Male"/>
  </r>
  <r>
    <n v="156"/>
    <n v="0"/>
    <n v="1"/>
    <n v="51"/>
    <n v="0"/>
    <n v="1"/>
    <n v="61.379199999999997"/>
    <n v="1"/>
    <s v="Cherbourg"/>
    <s v="No"/>
    <s v="First Class"/>
    <x v="3"/>
    <s v="Male"/>
  </r>
  <r>
    <n v="157"/>
    <n v="1"/>
    <n v="3"/>
    <n v="16"/>
    <n v="0"/>
    <n v="0"/>
    <n v="7.7332999999999998"/>
    <n v="2"/>
    <s v="Queenstown"/>
    <s v="Yes"/>
    <s v="Third Class"/>
    <x v="5"/>
    <s v="Female"/>
  </r>
  <r>
    <n v="158"/>
    <n v="0"/>
    <n v="3"/>
    <n v="30"/>
    <n v="0"/>
    <n v="0"/>
    <n v="8.0500000000000007"/>
    <n v="3"/>
    <s v="Southampton"/>
    <s v="No"/>
    <s v="Third Class"/>
    <x v="1"/>
    <s v="Male"/>
  </r>
  <r>
    <n v="159"/>
    <n v="0"/>
    <n v="3"/>
    <n v="60"/>
    <n v="0"/>
    <n v="0"/>
    <n v="8.6624999999999996"/>
    <n v="3"/>
    <s v="Southampton"/>
    <s v="No"/>
    <s v="Third Class"/>
    <x v="2"/>
    <s v="Male"/>
  </r>
  <r>
    <n v="160"/>
    <n v="0"/>
    <n v="3"/>
    <n v="60"/>
    <n v="8"/>
    <n v="2"/>
    <n v="69.55"/>
    <n v="3"/>
    <s v="Southampton"/>
    <s v="No"/>
    <s v="Third Class"/>
    <x v="2"/>
    <s v="Male"/>
  </r>
  <r>
    <n v="161"/>
    <n v="0"/>
    <n v="3"/>
    <n v="44"/>
    <n v="0"/>
    <n v="1"/>
    <n v="16.100000000000001"/>
    <n v="3"/>
    <s v="Southampton"/>
    <s v="No"/>
    <s v="Third Class"/>
    <x v="1"/>
    <s v="Male"/>
  </r>
  <r>
    <n v="162"/>
    <n v="1"/>
    <n v="2"/>
    <n v="40"/>
    <n v="0"/>
    <n v="0"/>
    <n v="15.75"/>
    <n v="3"/>
    <s v="Southampton"/>
    <s v="Yes"/>
    <s v="Second Class"/>
    <x v="1"/>
    <s v="Female"/>
  </r>
  <r>
    <n v="163"/>
    <n v="0"/>
    <n v="3"/>
    <n v="26"/>
    <n v="0"/>
    <n v="0"/>
    <n v="7.7750000000000004"/>
    <n v="3"/>
    <s v="Southampton"/>
    <s v="No"/>
    <s v="Third Class"/>
    <x v="0"/>
    <s v="Male"/>
  </r>
  <r>
    <n v="164"/>
    <n v="0"/>
    <n v="3"/>
    <n v="17"/>
    <n v="0"/>
    <n v="0"/>
    <n v="8.6624999999999996"/>
    <n v="3"/>
    <s v="Southampton"/>
    <s v="No"/>
    <s v="Third Class"/>
    <x v="5"/>
    <s v="Male"/>
  </r>
  <r>
    <n v="165"/>
    <n v="0"/>
    <n v="3"/>
    <n v="1"/>
    <n v="4"/>
    <n v="1"/>
    <n v="39.6875"/>
    <n v="3"/>
    <s v="Southampton"/>
    <s v="No"/>
    <s v="Third Class"/>
    <x v="4"/>
    <s v="Male"/>
  </r>
  <r>
    <n v="166"/>
    <n v="1"/>
    <n v="3"/>
    <n v="9"/>
    <n v="0"/>
    <n v="2"/>
    <n v="20.524999999999999"/>
    <n v="3"/>
    <s v="Southampton"/>
    <s v="Yes"/>
    <s v="Third Class"/>
    <x v="4"/>
    <s v="Male"/>
  </r>
  <r>
    <n v="167"/>
    <n v="1"/>
    <n v="1"/>
    <n v="60"/>
    <n v="0"/>
    <n v="1"/>
    <n v="55"/>
    <n v="3"/>
    <s v="Southampton"/>
    <s v="Yes"/>
    <s v="First Class"/>
    <x v="2"/>
    <s v="Female"/>
  </r>
  <r>
    <n v="168"/>
    <n v="0"/>
    <n v="3"/>
    <n v="45"/>
    <n v="1"/>
    <n v="4"/>
    <n v="27.9"/>
    <n v="3"/>
    <s v="Southampton"/>
    <s v="No"/>
    <s v="Third Class"/>
    <x v="3"/>
    <s v="Female"/>
  </r>
  <r>
    <n v="169"/>
    <n v="0"/>
    <n v="1"/>
    <n v="60"/>
    <n v="0"/>
    <n v="0"/>
    <n v="25.925000000000001"/>
    <n v="3"/>
    <s v="Southampton"/>
    <s v="No"/>
    <s v="First Class"/>
    <x v="2"/>
    <s v="Male"/>
  </r>
  <r>
    <n v="170"/>
    <n v="0"/>
    <n v="3"/>
    <n v="28"/>
    <n v="0"/>
    <n v="0"/>
    <n v="56.495800000000003"/>
    <n v="3"/>
    <s v="Southampton"/>
    <s v="No"/>
    <s v="Third Class"/>
    <x v="0"/>
    <s v="Male"/>
  </r>
  <r>
    <n v="171"/>
    <n v="0"/>
    <n v="1"/>
    <n v="61"/>
    <n v="0"/>
    <n v="0"/>
    <n v="33.5"/>
    <n v="3"/>
    <s v="Southampton"/>
    <s v="No"/>
    <s v="First Class"/>
    <x v="2"/>
    <s v="Male"/>
  </r>
  <r>
    <n v="172"/>
    <n v="0"/>
    <n v="3"/>
    <n v="4"/>
    <n v="4"/>
    <n v="1"/>
    <n v="29.125"/>
    <n v="2"/>
    <s v="Queenstown"/>
    <s v="No"/>
    <s v="Third Class"/>
    <x v="4"/>
    <s v="Male"/>
  </r>
  <r>
    <n v="173"/>
    <n v="1"/>
    <n v="3"/>
    <n v="1"/>
    <n v="1"/>
    <n v="1"/>
    <n v="11.1333"/>
    <n v="3"/>
    <s v="Southampton"/>
    <s v="Yes"/>
    <s v="Third Class"/>
    <x v="4"/>
    <s v="Female"/>
  </r>
  <r>
    <n v="174"/>
    <n v="0"/>
    <n v="3"/>
    <n v="21"/>
    <n v="0"/>
    <n v="0"/>
    <n v="7.9249999999999998"/>
    <n v="3"/>
    <s v="Southampton"/>
    <s v="No"/>
    <s v="Third Class"/>
    <x v="0"/>
    <s v="Male"/>
  </r>
  <r>
    <n v="175"/>
    <n v="0"/>
    <n v="1"/>
    <n v="56"/>
    <n v="0"/>
    <n v="0"/>
    <n v="30.695799999999998"/>
    <n v="1"/>
    <s v="Cherbourg"/>
    <s v="No"/>
    <s v="First Class"/>
    <x v="3"/>
    <s v="Male"/>
  </r>
  <r>
    <n v="176"/>
    <n v="0"/>
    <n v="3"/>
    <n v="18"/>
    <n v="1"/>
    <n v="1"/>
    <n v="7.8541999999999996"/>
    <n v="3"/>
    <s v="Southampton"/>
    <s v="No"/>
    <s v="Third Class"/>
    <x v="0"/>
    <s v="Male"/>
  </r>
  <r>
    <n v="177"/>
    <n v="0"/>
    <n v="3"/>
    <n v="60"/>
    <n v="3"/>
    <n v="1"/>
    <n v="25.466699999999999"/>
    <n v="3"/>
    <s v="Southampton"/>
    <s v="No"/>
    <s v="Third Class"/>
    <x v="2"/>
    <s v="Male"/>
  </r>
  <r>
    <n v="178"/>
    <n v="0"/>
    <n v="1"/>
    <n v="50"/>
    <n v="0"/>
    <n v="0"/>
    <n v="28.712499999999999"/>
    <n v="1"/>
    <s v="Cherbourg"/>
    <s v="No"/>
    <s v="First Class"/>
    <x v="3"/>
    <s v="Female"/>
  </r>
  <r>
    <n v="179"/>
    <n v="0"/>
    <n v="2"/>
    <n v="30"/>
    <n v="0"/>
    <n v="0"/>
    <n v="13"/>
    <n v="3"/>
    <s v="Southampton"/>
    <s v="No"/>
    <s v="Second Class"/>
    <x v="1"/>
    <s v="Male"/>
  </r>
  <r>
    <n v="180"/>
    <n v="0"/>
    <n v="3"/>
    <n v="36"/>
    <n v="0"/>
    <n v="0"/>
    <n v="0"/>
    <n v="3"/>
    <s v="Southampton"/>
    <s v="No"/>
    <s v="Third Class"/>
    <x v="1"/>
    <s v="Male"/>
  </r>
  <r>
    <n v="181"/>
    <n v="0"/>
    <n v="3"/>
    <n v="60"/>
    <n v="8"/>
    <n v="2"/>
    <n v="69.55"/>
    <n v="3"/>
    <s v="Southampton"/>
    <s v="No"/>
    <s v="Third Class"/>
    <x v="2"/>
    <s v="Female"/>
  </r>
  <r>
    <n v="182"/>
    <n v="0"/>
    <n v="2"/>
    <n v="60"/>
    <n v="0"/>
    <n v="0"/>
    <n v="15.05"/>
    <n v="1"/>
    <s v="Cherbourg"/>
    <s v="No"/>
    <s v="Second Class"/>
    <x v="2"/>
    <s v="Male"/>
  </r>
  <r>
    <n v="183"/>
    <n v="0"/>
    <n v="3"/>
    <n v="9"/>
    <n v="4"/>
    <n v="2"/>
    <n v="31.387499999999999"/>
    <n v="3"/>
    <s v="Southampton"/>
    <s v="No"/>
    <s v="Third Class"/>
    <x v="4"/>
    <s v="Male"/>
  </r>
  <r>
    <n v="184"/>
    <n v="1"/>
    <n v="2"/>
    <n v="1"/>
    <n v="2"/>
    <n v="1"/>
    <n v="39"/>
    <n v="3"/>
    <s v="Southampton"/>
    <s v="Yes"/>
    <s v="Second Class"/>
    <x v="4"/>
    <s v="Male"/>
  </r>
  <r>
    <n v="185"/>
    <n v="1"/>
    <n v="3"/>
    <n v="4"/>
    <n v="0"/>
    <n v="2"/>
    <n v="22.024999999999999"/>
    <n v="3"/>
    <s v="Southampton"/>
    <s v="Yes"/>
    <s v="Third Class"/>
    <x v="4"/>
    <s v="Female"/>
  </r>
  <r>
    <n v="186"/>
    <n v="0"/>
    <n v="1"/>
    <n v="60"/>
    <n v="0"/>
    <n v="0"/>
    <n v="50"/>
    <n v="3"/>
    <s v="Southampton"/>
    <s v="No"/>
    <s v="First Class"/>
    <x v="2"/>
    <s v="Male"/>
  </r>
  <r>
    <n v="187"/>
    <n v="1"/>
    <n v="3"/>
    <n v="60"/>
    <n v="1"/>
    <n v="0"/>
    <n v="15.5"/>
    <n v="2"/>
    <s v="Queenstown"/>
    <s v="Yes"/>
    <s v="Third Class"/>
    <x v="2"/>
    <s v="Female"/>
  </r>
  <r>
    <n v="188"/>
    <n v="1"/>
    <n v="1"/>
    <n v="45"/>
    <n v="0"/>
    <n v="0"/>
    <n v="26.55"/>
    <n v="3"/>
    <s v="Southampton"/>
    <s v="Yes"/>
    <s v="First Class"/>
    <x v="3"/>
    <s v="Male"/>
  </r>
  <r>
    <n v="189"/>
    <n v="0"/>
    <n v="3"/>
    <n v="40"/>
    <n v="1"/>
    <n v="1"/>
    <n v="15.5"/>
    <n v="2"/>
    <s v="Queenstown"/>
    <s v="No"/>
    <s v="Third Class"/>
    <x v="1"/>
    <s v="Male"/>
  </r>
  <r>
    <n v="190"/>
    <n v="0"/>
    <n v="3"/>
    <n v="36"/>
    <n v="0"/>
    <n v="0"/>
    <n v="7.8958000000000004"/>
    <n v="3"/>
    <s v="Southampton"/>
    <s v="No"/>
    <s v="Third Class"/>
    <x v="1"/>
    <s v="Male"/>
  </r>
  <r>
    <n v="191"/>
    <n v="1"/>
    <n v="2"/>
    <n v="32"/>
    <n v="0"/>
    <n v="0"/>
    <n v="13"/>
    <n v="3"/>
    <s v="Southampton"/>
    <s v="Yes"/>
    <s v="Second Class"/>
    <x v="1"/>
    <s v="Female"/>
  </r>
  <r>
    <n v="192"/>
    <n v="0"/>
    <n v="2"/>
    <n v="19"/>
    <n v="0"/>
    <n v="0"/>
    <n v="13"/>
    <n v="3"/>
    <s v="Southampton"/>
    <s v="No"/>
    <s v="Second Class"/>
    <x v="0"/>
    <s v="Male"/>
  </r>
  <r>
    <n v="193"/>
    <n v="1"/>
    <n v="3"/>
    <n v="19"/>
    <n v="1"/>
    <n v="0"/>
    <n v="7.8541999999999996"/>
    <n v="3"/>
    <s v="Southampton"/>
    <s v="Yes"/>
    <s v="Third Class"/>
    <x v="0"/>
    <s v="Female"/>
  </r>
  <r>
    <n v="194"/>
    <n v="1"/>
    <n v="2"/>
    <n v="3"/>
    <n v="1"/>
    <n v="1"/>
    <n v="26"/>
    <n v="3"/>
    <s v="Southampton"/>
    <s v="Yes"/>
    <s v="Second Class"/>
    <x v="4"/>
    <s v="Male"/>
  </r>
  <r>
    <n v="195"/>
    <n v="1"/>
    <n v="1"/>
    <n v="44"/>
    <n v="0"/>
    <n v="0"/>
    <n v="27.720800000000001"/>
    <n v="1"/>
    <s v="Cherbourg"/>
    <s v="Yes"/>
    <s v="First Class"/>
    <x v="1"/>
    <s v="Female"/>
  </r>
  <r>
    <n v="196"/>
    <n v="1"/>
    <n v="1"/>
    <n v="58"/>
    <n v="0"/>
    <n v="0"/>
    <n v="146.52080000000001"/>
    <n v="1"/>
    <s v="Cherbourg"/>
    <s v="Yes"/>
    <s v="First Class"/>
    <x v="3"/>
    <s v="Female"/>
  </r>
  <r>
    <n v="197"/>
    <n v="0"/>
    <n v="3"/>
    <n v="60"/>
    <n v="0"/>
    <n v="0"/>
    <n v="7.75"/>
    <n v="2"/>
    <s v="Queenstown"/>
    <s v="No"/>
    <s v="Third Class"/>
    <x v="2"/>
    <s v="Male"/>
  </r>
  <r>
    <n v="198"/>
    <n v="0"/>
    <n v="3"/>
    <n v="42"/>
    <n v="0"/>
    <n v="1"/>
    <n v="8.4041999999999994"/>
    <n v="3"/>
    <s v="Southampton"/>
    <s v="No"/>
    <s v="Third Class"/>
    <x v="1"/>
    <s v="Male"/>
  </r>
  <r>
    <n v="199"/>
    <n v="1"/>
    <n v="3"/>
    <n v="60"/>
    <n v="0"/>
    <n v="0"/>
    <n v="7.75"/>
    <n v="2"/>
    <s v="Queenstown"/>
    <s v="Yes"/>
    <s v="Third Class"/>
    <x v="2"/>
    <s v="Female"/>
  </r>
  <r>
    <n v="200"/>
    <n v="0"/>
    <n v="2"/>
    <n v="24"/>
    <n v="0"/>
    <n v="0"/>
    <n v="13"/>
    <n v="3"/>
    <s v="Southampton"/>
    <s v="No"/>
    <s v="Second Class"/>
    <x v="0"/>
    <s v="Female"/>
  </r>
  <r>
    <n v="201"/>
    <n v="0"/>
    <n v="3"/>
    <n v="28"/>
    <n v="0"/>
    <n v="0"/>
    <n v="9.5"/>
    <n v="3"/>
    <s v="Southampton"/>
    <s v="No"/>
    <s v="Third Class"/>
    <x v="0"/>
    <s v="Male"/>
  </r>
  <r>
    <n v="202"/>
    <n v="0"/>
    <n v="3"/>
    <n v="60"/>
    <n v="8"/>
    <n v="2"/>
    <n v="69.55"/>
    <n v="3"/>
    <s v="Southampton"/>
    <s v="No"/>
    <s v="Third Class"/>
    <x v="2"/>
    <s v="Male"/>
  </r>
  <r>
    <n v="203"/>
    <n v="0"/>
    <n v="3"/>
    <n v="34"/>
    <n v="0"/>
    <n v="0"/>
    <n v="6.4958"/>
    <n v="3"/>
    <s v="Southampton"/>
    <s v="No"/>
    <s v="Third Class"/>
    <x v="1"/>
    <s v="Male"/>
  </r>
  <r>
    <n v="204"/>
    <n v="0"/>
    <n v="3"/>
    <n v="45.5"/>
    <n v="0"/>
    <n v="0"/>
    <n v="7.2249999999999996"/>
    <n v="1"/>
    <s v="Cherbourg"/>
    <s v="No"/>
    <s v="Third Class"/>
    <x v="3"/>
    <s v="Male"/>
  </r>
  <r>
    <n v="205"/>
    <n v="1"/>
    <n v="3"/>
    <n v="18"/>
    <n v="0"/>
    <n v="0"/>
    <n v="8.0500000000000007"/>
    <n v="3"/>
    <s v="Southampton"/>
    <s v="Yes"/>
    <s v="Third Class"/>
    <x v="0"/>
    <s v="Male"/>
  </r>
  <r>
    <n v="206"/>
    <n v="0"/>
    <n v="3"/>
    <n v="2"/>
    <n v="0"/>
    <n v="1"/>
    <n v="10.4625"/>
    <n v="3"/>
    <s v="Southampton"/>
    <s v="No"/>
    <s v="Third Class"/>
    <x v="4"/>
    <s v="Female"/>
  </r>
  <r>
    <n v="207"/>
    <n v="0"/>
    <n v="3"/>
    <n v="32"/>
    <n v="1"/>
    <n v="0"/>
    <n v="15.85"/>
    <n v="3"/>
    <s v="Southampton"/>
    <s v="No"/>
    <s v="Third Class"/>
    <x v="1"/>
    <s v="Male"/>
  </r>
  <r>
    <n v="208"/>
    <n v="1"/>
    <n v="3"/>
    <n v="26"/>
    <n v="0"/>
    <n v="0"/>
    <n v="18.787500000000001"/>
    <n v="1"/>
    <s v="Cherbourg"/>
    <s v="Yes"/>
    <s v="Third Class"/>
    <x v="0"/>
    <s v="Male"/>
  </r>
  <r>
    <n v="209"/>
    <n v="1"/>
    <n v="3"/>
    <n v="16"/>
    <n v="0"/>
    <n v="0"/>
    <n v="7.75"/>
    <n v="2"/>
    <s v="Queenstown"/>
    <s v="Yes"/>
    <s v="Third Class"/>
    <x v="5"/>
    <s v="Female"/>
  </r>
  <r>
    <n v="210"/>
    <n v="1"/>
    <n v="1"/>
    <n v="40"/>
    <n v="0"/>
    <n v="0"/>
    <n v="31"/>
    <n v="1"/>
    <s v="Cherbourg"/>
    <s v="Yes"/>
    <s v="First Class"/>
    <x v="1"/>
    <s v="Male"/>
  </r>
  <r>
    <n v="211"/>
    <n v="0"/>
    <n v="3"/>
    <n v="24"/>
    <n v="0"/>
    <n v="0"/>
    <n v="7.05"/>
    <n v="3"/>
    <s v="Southampton"/>
    <s v="No"/>
    <s v="Third Class"/>
    <x v="0"/>
    <s v="Male"/>
  </r>
  <r>
    <n v="212"/>
    <n v="1"/>
    <n v="2"/>
    <n v="35"/>
    <n v="0"/>
    <n v="0"/>
    <n v="21"/>
    <n v="3"/>
    <s v="Southampton"/>
    <s v="Yes"/>
    <s v="Second Class"/>
    <x v="1"/>
    <s v="Female"/>
  </r>
  <r>
    <n v="213"/>
    <n v="0"/>
    <n v="3"/>
    <n v="22"/>
    <n v="0"/>
    <n v="0"/>
    <n v="7.25"/>
    <n v="3"/>
    <s v="Southampton"/>
    <s v="No"/>
    <s v="Third Class"/>
    <x v="0"/>
    <s v="Male"/>
  </r>
  <r>
    <n v="214"/>
    <n v="0"/>
    <n v="2"/>
    <n v="30"/>
    <n v="0"/>
    <n v="0"/>
    <n v="13"/>
    <n v="3"/>
    <s v="Southampton"/>
    <s v="No"/>
    <s v="Second Class"/>
    <x v="1"/>
    <s v="Male"/>
  </r>
  <r>
    <n v="215"/>
    <n v="0"/>
    <n v="3"/>
    <n v="60"/>
    <n v="1"/>
    <n v="0"/>
    <n v="7.75"/>
    <n v="2"/>
    <s v="Queenstown"/>
    <s v="No"/>
    <s v="Third Class"/>
    <x v="2"/>
    <s v="Male"/>
  </r>
  <r>
    <n v="216"/>
    <n v="1"/>
    <n v="1"/>
    <n v="31"/>
    <n v="1"/>
    <n v="0"/>
    <n v="113.27500000000001"/>
    <n v="1"/>
    <s v="Cherbourg"/>
    <s v="Yes"/>
    <s v="First Class"/>
    <x v="1"/>
    <s v="Female"/>
  </r>
  <r>
    <n v="217"/>
    <n v="1"/>
    <n v="3"/>
    <n v="27"/>
    <n v="0"/>
    <n v="0"/>
    <n v="7.9249999999999998"/>
    <n v="3"/>
    <s v="Southampton"/>
    <s v="Yes"/>
    <s v="Third Class"/>
    <x v="0"/>
    <s v="Female"/>
  </r>
  <r>
    <n v="218"/>
    <n v="0"/>
    <n v="2"/>
    <n v="42"/>
    <n v="1"/>
    <n v="0"/>
    <n v="27"/>
    <n v="3"/>
    <s v="Southampton"/>
    <s v="No"/>
    <s v="Second Class"/>
    <x v="1"/>
    <s v="Male"/>
  </r>
  <r>
    <n v="219"/>
    <n v="1"/>
    <n v="1"/>
    <n v="32"/>
    <n v="0"/>
    <n v="0"/>
    <n v="76.291700000000006"/>
    <n v="1"/>
    <s v="Cherbourg"/>
    <s v="Yes"/>
    <s v="First Class"/>
    <x v="1"/>
    <s v="Female"/>
  </r>
  <r>
    <n v="220"/>
    <n v="0"/>
    <n v="2"/>
    <n v="30"/>
    <n v="0"/>
    <n v="0"/>
    <n v="10.5"/>
    <n v="3"/>
    <s v="Southampton"/>
    <s v="No"/>
    <s v="Second Class"/>
    <x v="1"/>
    <s v="Male"/>
  </r>
  <r>
    <n v="221"/>
    <n v="1"/>
    <n v="3"/>
    <n v="16"/>
    <n v="0"/>
    <n v="0"/>
    <n v="8.0500000000000007"/>
    <n v="3"/>
    <s v="Southampton"/>
    <s v="Yes"/>
    <s v="Third Class"/>
    <x v="5"/>
    <s v="Male"/>
  </r>
  <r>
    <n v="222"/>
    <n v="0"/>
    <n v="2"/>
    <n v="27"/>
    <n v="0"/>
    <n v="0"/>
    <n v="13"/>
    <n v="3"/>
    <s v="Southampton"/>
    <s v="No"/>
    <s v="Second Class"/>
    <x v="0"/>
    <s v="Male"/>
  </r>
  <r>
    <n v="223"/>
    <n v="0"/>
    <n v="3"/>
    <n v="51"/>
    <n v="0"/>
    <n v="0"/>
    <n v="8.0500000000000007"/>
    <n v="3"/>
    <s v="Southampton"/>
    <s v="No"/>
    <s v="Third Class"/>
    <x v="3"/>
    <s v="Male"/>
  </r>
  <r>
    <n v="224"/>
    <n v="0"/>
    <n v="3"/>
    <n v="60"/>
    <n v="0"/>
    <n v="0"/>
    <n v="7.8958000000000004"/>
    <n v="3"/>
    <s v="Southampton"/>
    <s v="No"/>
    <s v="Third Class"/>
    <x v="2"/>
    <s v="Male"/>
  </r>
  <r>
    <n v="225"/>
    <n v="1"/>
    <n v="1"/>
    <n v="38"/>
    <n v="1"/>
    <n v="0"/>
    <n v="90"/>
    <n v="3"/>
    <s v="Southampton"/>
    <s v="Yes"/>
    <s v="First Class"/>
    <x v="1"/>
    <s v="Male"/>
  </r>
  <r>
    <n v="226"/>
    <n v="0"/>
    <n v="3"/>
    <n v="22"/>
    <n v="0"/>
    <n v="0"/>
    <n v="9.35"/>
    <n v="3"/>
    <s v="Southampton"/>
    <s v="No"/>
    <s v="Third Class"/>
    <x v="0"/>
    <s v="Male"/>
  </r>
  <r>
    <n v="227"/>
    <n v="1"/>
    <n v="2"/>
    <n v="19"/>
    <n v="0"/>
    <n v="0"/>
    <n v="10.5"/>
    <n v="3"/>
    <s v="Southampton"/>
    <s v="Yes"/>
    <s v="Second Class"/>
    <x v="0"/>
    <s v="Male"/>
  </r>
  <r>
    <n v="228"/>
    <n v="0"/>
    <n v="3"/>
    <n v="20.5"/>
    <n v="0"/>
    <n v="0"/>
    <n v="7.25"/>
    <n v="3"/>
    <s v="Southampton"/>
    <s v="No"/>
    <s v="Third Class"/>
    <x v="0"/>
    <s v="Male"/>
  </r>
  <r>
    <n v="229"/>
    <n v="0"/>
    <n v="2"/>
    <n v="18"/>
    <n v="0"/>
    <n v="0"/>
    <n v="13"/>
    <n v="3"/>
    <s v="Southampton"/>
    <s v="No"/>
    <s v="Second Class"/>
    <x v="0"/>
    <s v="Male"/>
  </r>
  <r>
    <n v="230"/>
    <n v="0"/>
    <n v="3"/>
    <n v="60"/>
    <n v="3"/>
    <n v="1"/>
    <n v="25.466699999999999"/>
    <n v="3"/>
    <s v="Southampton"/>
    <s v="No"/>
    <s v="Third Class"/>
    <x v="2"/>
    <s v="Female"/>
  </r>
  <r>
    <n v="231"/>
    <n v="1"/>
    <n v="1"/>
    <n v="35"/>
    <n v="1"/>
    <n v="0"/>
    <n v="83.474999999999994"/>
    <n v="3"/>
    <s v="Southampton"/>
    <s v="Yes"/>
    <s v="First Class"/>
    <x v="1"/>
    <s v="Female"/>
  </r>
  <r>
    <n v="232"/>
    <n v="0"/>
    <n v="3"/>
    <n v="29"/>
    <n v="0"/>
    <n v="0"/>
    <n v="7.7750000000000004"/>
    <n v="3"/>
    <s v="Southampton"/>
    <s v="No"/>
    <s v="Third Class"/>
    <x v="0"/>
    <s v="Male"/>
  </r>
  <r>
    <n v="233"/>
    <n v="0"/>
    <n v="2"/>
    <n v="59"/>
    <n v="0"/>
    <n v="0"/>
    <n v="13.5"/>
    <n v="3"/>
    <s v="Southampton"/>
    <s v="No"/>
    <s v="Second Class"/>
    <x v="3"/>
    <s v="Male"/>
  </r>
  <r>
    <n v="234"/>
    <n v="1"/>
    <n v="3"/>
    <n v="5"/>
    <n v="4"/>
    <n v="2"/>
    <n v="31.387499999999999"/>
    <n v="3"/>
    <s v="Southampton"/>
    <s v="Yes"/>
    <s v="Third Class"/>
    <x v="4"/>
    <s v="Female"/>
  </r>
  <r>
    <n v="235"/>
    <n v="0"/>
    <n v="2"/>
    <n v="24"/>
    <n v="0"/>
    <n v="0"/>
    <n v="10.5"/>
    <n v="3"/>
    <s v="Southampton"/>
    <s v="No"/>
    <s v="Second Class"/>
    <x v="0"/>
    <s v="Male"/>
  </r>
  <r>
    <n v="236"/>
    <n v="0"/>
    <n v="3"/>
    <n v="60"/>
    <n v="0"/>
    <n v="0"/>
    <n v="7.55"/>
    <n v="3"/>
    <s v="Southampton"/>
    <s v="No"/>
    <s v="Third Class"/>
    <x v="2"/>
    <s v="Female"/>
  </r>
  <r>
    <n v="237"/>
    <n v="0"/>
    <n v="2"/>
    <n v="44"/>
    <n v="1"/>
    <n v="0"/>
    <n v="26"/>
    <n v="3"/>
    <s v="Southampton"/>
    <s v="No"/>
    <s v="Second Class"/>
    <x v="1"/>
    <s v="Male"/>
  </r>
  <r>
    <n v="238"/>
    <n v="1"/>
    <n v="2"/>
    <n v="8"/>
    <n v="0"/>
    <n v="2"/>
    <n v="26.25"/>
    <n v="3"/>
    <s v="Southampton"/>
    <s v="Yes"/>
    <s v="Second Class"/>
    <x v="4"/>
    <s v="Female"/>
  </r>
  <r>
    <n v="239"/>
    <n v="0"/>
    <n v="2"/>
    <n v="19"/>
    <n v="0"/>
    <n v="0"/>
    <n v="10.5"/>
    <n v="3"/>
    <s v="Southampton"/>
    <s v="No"/>
    <s v="Second Class"/>
    <x v="0"/>
    <s v="Male"/>
  </r>
  <r>
    <n v="240"/>
    <n v="0"/>
    <n v="2"/>
    <n v="33"/>
    <n v="0"/>
    <n v="0"/>
    <n v="12.275"/>
    <n v="3"/>
    <s v="Southampton"/>
    <s v="No"/>
    <s v="Second Class"/>
    <x v="1"/>
    <s v="Male"/>
  </r>
  <r>
    <n v="241"/>
    <n v="0"/>
    <n v="3"/>
    <n v="60"/>
    <n v="1"/>
    <n v="0"/>
    <n v="14.4542"/>
    <n v="1"/>
    <s v="Cherbourg"/>
    <s v="No"/>
    <s v="Third Class"/>
    <x v="2"/>
    <s v="Female"/>
  </r>
  <r>
    <n v="242"/>
    <n v="1"/>
    <n v="3"/>
    <n v="60"/>
    <n v="1"/>
    <n v="0"/>
    <n v="15.5"/>
    <n v="2"/>
    <s v="Queenstown"/>
    <s v="Yes"/>
    <s v="Third Class"/>
    <x v="2"/>
    <s v="Female"/>
  </r>
  <r>
    <n v="243"/>
    <n v="0"/>
    <n v="2"/>
    <n v="29"/>
    <n v="0"/>
    <n v="0"/>
    <n v="10.5"/>
    <n v="3"/>
    <s v="Southampton"/>
    <s v="No"/>
    <s v="Second Class"/>
    <x v="0"/>
    <s v="Male"/>
  </r>
  <r>
    <n v="244"/>
    <n v="0"/>
    <n v="3"/>
    <n v="22"/>
    <n v="0"/>
    <n v="0"/>
    <n v="7.125"/>
    <n v="3"/>
    <s v="Southampton"/>
    <s v="No"/>
    <s v="Third Class"/>
    <x v="0"/>
    <s v="Male"/>
  </r>
  <r>
    <n v="245"/>
    <n v="0"/>
    <n v="3"/>
    <n v="30"/>
    <n v="0"/>
    <n v="0"/>
    <n v="7.2249999999999996"/>
    <n v="1"/>
    <s v="Cherbourg"/>
    <s v="No"/>
    <s v="Third Class"/>
    <x v="1"/>
    <s v="Male"/>
  </r>
  <r>
    <n v="246"/>
    <n v="0"/>
    <n v="1"/>
    <n v="44"/>
    <n v="2"/>
    <n v="0"/>
    <n v="90"/>
    <n v="2"/>
    <s v="Queenstown"/>
    <s v="No"/>
    <s v="First Class"/>
    <x v="1"/>
    <s v="Male"/>
  </r>
  <r>
    <n v="247"/>
    <n v="0"/>
    <n v="3"/>
    <n v="25"/>
    <n v="0"/>
    <n v="0"/>
    <n v="7.7750000000000004"/>
    <n v="3"/>
    <s v="Southampton"/>
    <s v="No"/>
    <s v="Third Class"/>
    <x v="0"/>
    <s v="Female"/>
  </r>
  <r>
    <n v="248"/>
    <n v="1"/>
    <n v="2"/>
    <n v="24"/>
    <n v="0"/>
    <n v="2"/>
    <n v="14.5"/>
    <n v="3"/>
    <s v="Southampton"/>
    <s v="Yes"/>
    <s v="Second Class"/>
    <x v="0"/>
    <s v="Female"/>
  </r>
  <r>
    <n v="249"/>
    <n v="1"/>
    <n v="1"/>
    <n v="37"/>
    <n v="1"/>
    <n v="1"/>
    <n v="52.554200000000002"/>
    <n v="3"/>
    <s v="Southampton"/>
    <s v="Yes"/>
    <s v="First Class"/>
    <x v="1"/>
    <s v="Male"/>
  </r>
  <r>
    <n v="250"/>
    <n v="0"/>
    <n v="2"/>
    <n v="54"/>
    <n v="1"/>
    <n v="0"/>
    <n v="26"/>
    <n v="3"/>
    <s v="Southampton"/>
    <s v="No"/>
    <s v="Second Class"/>
    <x v="3"/>
    <s v="Male"/>
  </r>
  <r>
    <n v="251"/>
    <n v="0"/>
    <n v="3"/>
    <n v="60"/>
    <n v="0"/>
    <n v="0"/>
    <n v="7.25"/>
    <n v="3"/>
    <s v="Southampton"/>
    <s v="No"/>
    <s v="Third Class"/>
    <x v="2"/>
    <s v="Male"/>
  </r>
  <r>
    <n v="252"/>
    <n v="0"/>
    <n v="3"/>
    <n v="29"/>
    <n v="1"/>
    <n v="1"/>
    <n v="10.4625"/>
    <n v="3"/>
    <s v="Southampton"/>
    <s v="No"/>
    <s v="Third Class"/>
    <x v="0"/>
    <s v="Female"/>
  </r>
  <r>
    <n v="253"/>
    <n v="0"/>
    <n v="1"/>
    <n v="62"/>
    <n v="0"/>
    <n v="0"/>
    <n v="26.55"/>
    <n v="3"/>
    <s v="Southampton"/>
    <s v="No"/>
    <s v="First Class"/>
    <x v="2"/>
    <s v="Male"/>
  </r>
  <r>
    <n v="254"/>
    <n v="0"/>
    <n v="3"/>
    <n v="30"/>
    <n v="1"/>
    <n v="0"/>
    <n v="16.100000000000001"/>
    <n v="3"/>
    <s v="Southampton"/>
    <s v="No"/>
    <s v="Third Class"/>
    <x v="1"/>
    <s v="Male"/>
  </r>
  <r>
    <n v="255"/>
    <n v="0"/>
    <n v="3"/>
    <n v="41"/>
    <n v="0"/>
    <n v="2"/>
    <n v="20.212499999999999"/>
    <n v="3"/>
    <s v="Southampton"/>
    <s v="No"/>
    <s v="Third Class"/>
    <x v="1"/>
    <s v="Female"/>
  </r>
  <r>
    <n v="256"/>
    <n v="1"/>
    <n v="3"/>
    <n v="29"/>
    <n v="0"/>
    <n v="2"/>
    <n v="15.245799999999999"/>
    <n v="1"/>
    <s v="Cherbourg"/>
    <s v="Yes"/>
    <s v="Third Class"/>
    <x v="0"/>
    <s v="Female"/>
  </r>
  <r>
    <n v="257"/>
    <n v="1"/>
    <n v="1"/>
    <n v="60"/>
    <n v="0"/>
    <n v="0"/>
    <n v="79.2"/>
    <n v="1"/>
    <s v="Cherbourg"/>
    <s v="Yes"/>
    <s v="First Class"/>
    <x v="2"/>
    <s v="Female"/>
  </r>
  <r>
    <n v="258"/>
    <n v="1"/>
    <n v="1"/>
    <n v="30"/>
    <n v="0"/>
    <n v="0"/>
    <n v="86.5"/>
    <n v="3"/>
    <s v="Southampton"/>
    <s v="Yes"/>
    <s v="First Class"/>
    <x v="1"/>
    <s v="Female"/>
  </r>
  <r>
    <n v="259"/>
    <n v="1"/>
    <n v="1"/>
    <n v="35"/>
    <n v="0"/>
    <n v="0"/>
    <n v="512.32920000000001"/>
    <n v="1"/>
    <s v="Cherbourg"/>
    <s v="Yes"/>
    <s v="First Class"/>
    <x v="1"/>
    <s v="Female"/>
  </r>
  <r>
    <n v="260"/>
    <n v="1"/>
    <n v="2"/>
    <n v="50"/>
    <n v="0"/>
    <n v="1"/>
    <n v="26"/>
    <n v="3"/>
    <s v="Southampton"/>
    <s v="Yes"/>
    <s v="Second Class"/>
    <x v="3"/>
    <s v="Female"/>
  </r>
  <r>
    <n v="261"/>
    <n v="0"/>
    <n v="3"/>
    <n v="60"/>
    <n v="0"/>
    <n v="0"/>
    <n v="7.75"/>
    <n v="2"/>
    <s v="Queenstown"/>
    <s v="No"/>
    <s v="Third Class"/>
    <x v="2"/>
    <s v="Male"/>
  </r>
  <r>
    <n v="262"/>
    <n v="1"/>
    <n v="3"/>
    <n v="3"/>
    <n v="4"/>
    <n v="2"/>
    <n v="31.387499999999999"/>
    <n v="3"/>
    <s v="Southampton"/>
    <s v="Yes"/>
    <s v="Third Class"/>
    <x v="4"/>
    <s v="Male"/>
  </r>
  <r>
    <n v="263"/>
    <n v="0"/>
    <n v="1"/>
    <n v="52"/>
    <n v="1"/>
    <n v="1"/>
    <n v="79.650000000000006"/>
    <n v="3"/>
    <s v="Southampton"/>
    <s v="No"/>
    <s v="First Class"/>
    <x v="3"/>
    <s v="Male"/>
  </r>
  <r>
    <n v="264"/>
    <n v="0"/>
    <n v="1"/>
    <n v="40"/>
    <n v="0"/>
    <n v="0"/>
    <n v="0"/>
    <n v="3"/>
    <s v="Southampton"/>
    <s v="No"/>
    <s v="First Class"/>
    <x v="1"/>
    <s v="Male"/>
  </r>
  <r>
    <n v="265"/>
    <n v="0"/>
    <n v="3"/>
    <n v="60"/>
    <n v="0"/>
    <n v="0"/>
    <n v="7.75"/>
    <n v="2"/>
    <s v="Queenstown"/>
    <s v="No"/>
    <s v="Third Class"/>
    <x v="2"/>
    <s v="Female"/>
  </r>
  <r>
    <n v="266"/>
    <n v="0"/>
    <n v="2"/>
    <n v="36"/>
    <n v="0"/>
    <n v="0"/>
    <n v="10.5"/>
    <n v="3"/>
    <s v="Southampton"/>
    <s v="No"/>
    <s v="Second Class"/>
    <x v="1"/>
    <s v="Male"/>
  </r>
  <r>
    <n v="267"/>
    <n v="0"/>
    <n v="3"/>
    <n v="16"/>
    <n v="4"/>
    <n v="1"/>
    <n v="39.6875"/>
    <n v="3"/>
    <s v="Southampton"/>
    <s v="No"/>
    <s v="Third Class"/>
    <x v="5"/>
    <s v="Male"/>
  </r>
  <r>
    <n v="268"/>
    <n v="1"/>
    <n v="3"/>
    <n v="25"/>
    <n v="1"/>
    <n v="0"/>
    <n v="7.7750000000000004"/>
    <n v="3"/>
    <s v="Southampton"/>
    <s v="Yes"/>
    <s v="Third Class"/>
    <x v="0"/>
    <s v="Male"/>
  </r>
  <r>
    <n v="269"/>
    <n v="1"/>
    <n v="1"/>
    <n v="58"/>
    <n v="0"/>
    <n v="1"/>
    <n v="153.46250000000001"/>
    <n v="3"/>
    <s v="Southampton"/>
    <s v="Yes"/>
    <s v="First Class"/>
    <x v="3"/>
    <s v="Female"/>
  </r>
  <r>
    <n v="270"/>
    <n v="1"/>
    <n v="1"/>
    <n v="35"/>
    <n v="0"/>
    <n v="0"/>
    <n v="135.63329999999999"/>
    <n v="3"/>
    <s v="Southampton"/>
    <s v="Yes"/>
    <s v="First Class"/>
    <x v="1"/>
    <s v="Female"/>
  </r>
  <r>
    <n v="271"/>
    <n v="0"/>
    <n v="1"/>
    <n v="60"/>
    <n v="0"/>
    <n v="0"/>
    <n v="31"/>
    <n v="3"/>
    <s v="Southampton"/>
    <s v="No"/>
    <s v="First Class"/>
    <x v="2"/>
    <s v="Male"/>
  </r>
  <r>
    <n v="272"/>
    <n v="1"/>
    <n v="3"/>
    <n v="25"/>
    <n v="0"/>
    <n v="0"/>
    <n v="0"/>
    <n v="3"/>
    <s v="Southampton"/>
    <s v="Yes"/>
    <s v="Third Class"/>
    <x v="0"/>
    <s v="Male"/>
  </r>
  <r>
    <n v="273"/>
    <n v="1"/>
    <n v="2"/>
    <n v="41"/>
    <n v="0"/>
    <n v="1"/>
    <n v="19.5"/>
    <n v="3"/>
    <s v="Southampton"/>
    <s v="Yes"/>
    <s v="Second Class"/>
    <x v="1"/>
    <s v="Female"/>
  </r>
  <r>
    <n v="274"/>
    <n v="0"/>
    <n v="1"/>
    <n v="37"/>
    <n v="0"/>
    <n v="1"/>
    <n v="29.7"/>
    <n v="1"/>
    <s v="Cherbourg"/>
    <s v="No"/>
    <s v="First Class"/>
    <x v="1"/>
    <s v="Male"/>
  </r>
  <r>
    <n v="275"/>
    <n v="1"/>
    <n v="3"/>
    <n v="60"/>
    <n v="0"/>
    <n v="0"/>
    <n v="7.75"/>
    <n v="2"/>
    <s v="Queenstown"/>
    <s v="Yes"/>
    <s v="Third Class"/>
    <x v="2"/>
    <s v="Female"/>
  </r>
  <r>
    <n v="276"/>
    <n v="1"/>
    <n v="1"/>
    <n v="63"/>
    <n v="1"/>
    <n v="0"/>
    <n v="77.958299999999994"/>
    <n v="3"/>
    <s v="Southampton"/>
    <s v="Yes"/>
    <s v="First Class"/>
    <x v="2"/>
    <s v="Female"/>
  </r>
  <r>
    <n v="277"/>
    <n v="0"/>
    <n v="3"/>
    <n v="45"/>
    <n v="0"/>
    <n v="0"/>
    <n v="7.75"/>
    <n v="3"/>
    <s v="Southampton"/>
    <s v="No"/>
    <s v="Third Class"/>
    <x v="3"/>
    <s v="Female"/>
  </r>
  <r>
    <n v="278"/>
    <n v="0"/>
    <n v="2"/>
    <n v="60"/>
    <n v="0"/>
    <n v="0"/>
    <n v="0"/>
    <n v="3"/>
    <s v="Southampton"/>
    <s v="No"/>
    <s v="Second Class"/>
    <x v="2"/>
    <s v="Male"/>
  </r>
  <r>
    <n v="279"/>
    <n v="0"/>
    <n v="3"/>
    <n v="7"/>
    <n v="4"/>
    <n v="1"/>
    <n v="29.125"/>
    <n v="2"/>
    <s v="Queenstown"/>
    <s v="No"/>
    <s v="Third Class"/>
    <x v="4"/>
    <s v="Male"/>
  </r>
  <r>
    <n v="280"/>
    <n v="1"/>
    <n v="3"/>
    <n v="35"/>
    <n v="1"/>
    <n v="1"/>
    <n v="20.25"/>
    <n v="3"/>
    <s v="Southampton"/>
    <s v="Yes"/>
    <s v="Third Class"/>
    <x v="1"/>
    <s v="Female"/>
  </r>
  <r>
    <n v="281"/>
    <n v="0"/>
    <n v="3"/>
    <n v="65"/>
    <n v="0"/>
    <n v="0"/>
    <n v="7.75"/>
    <n v="2"/>
    <s v="Queenstown"/>
    <s v="No"/>
    <s v="Third Class"/>
    <x v="2"/>
    <s v="Male"/>
  </r>
  <r>
    <n v="282"/>
    <n v="0"/>
    <n v="3"/>
    <n v="28"/>
    <n v="0"/>
    <n v="0"/>
    <n v="7.8541999999999996"/>
    <n v="3"/>
    <s v="Southampton"/>
    <s v="No"/>
    <s v="Third Class"/>
    <x v="0"/>
    <s v="Male"/>
  </r>
  <r>
    <n v="283"/>
    <n v="0"/>
    <n v="3"/>
    <n v="16"/>
    <n v="0"/>
    <n v="0"/>
    <n v="9.5"/>
    <n v="3"/>
    <s v="Southampton"/>
    <s v="No"/>
    <s v="Third Class"/>
    <x v="5"/>
    <s v="Male"/>
  </r>
  <r>
    <n v="284"/>
    <n v="1"/>
    <n v="3"/>
    <n v="19"/>
    <n v="0"/>
    <n v="0"/>
    <n v="8.0500000000000007"/>
    <n v="3"/>
    <s v="Southampton"/>
    <s v="Yes"/>
    <s v="Third Class"/>
    <x v="0"/>
    <s v="Male"/>
  </r>
  <r>
    <n v="285"/>
    <n v="0"/>
    <n v="1"/>
    <n v="60"/>
    <n v="0"/>
    <n v="0"/>
    <n v="26"/>
    <n v="3"/>
    <s v="Southampton"/>
    <s v="No"/>
    <s v="First Class"/>
    <x v="2"/>
    <s v="Male"/>
  </r>
  <r>
    <n v="286"/>
    <n v="0"/>
    <n v="3"/>
    <n v="33"/>
    <n v="0"/>
    <n v="0"/>
    <n v="8.6624999999999996"/>
    <n v="1"/>
    <s v="Cherbourg"/>
    <s v="No"/>
    <s v="Third Class"/>
    <x v="1"/>
    <s v="Male"/>
  </r>
  <r>
    <n v="287"/>
    <n v="1"/>
    <n v="3"/>
    <n v="30"/>
    <n v="0"/>
    <n v="0"/>
    <n v="9.5"/>
    <n v="3"/>
    <s v="Southampton"/>
    <s v="Yes"/>
    <s v="Third Class"/>
    <x v="1"/>
    <s v="Male"/>
  </r>
  <r>
    <n v="288"/>
    <n v="0"/>
    <n v="3"/>
    <n v="22"/>
    <n v="0"/>
    <n v="0"/>
    <n v="7.8958000000000004"/>
    <n v="3"/>
    <s v="Southampton"/>
    <s v="No"/>
    <s v="Third Class"/>
    <x v="0"/>
    <s v="Male"/>
  </r>
  <r>
    <n v="289"/>
    <n v="1"/>
    <n v="2"/>
    <n v="42"/>
    <n v="0"/>
    <n v="0"/>
    <n v="13"/>
    <n v="3"/>
    <s v="Southampton"/>
    <s v="Yes"/>
    <s v="Second Class"/>
    <x v="1"/>
    <s v="Male"/>
  </r>
  <r>
    <n v="290"/>
    <n v="1"/>
    <n v="3"/>
    <n v="22"/>
    <n v="0"/>
    <n v="0"/>
    <n v="7.75"/>
    <n v="2"/>
    <s v="Queenstown"/>
    <s v="Yes"/>
    <s v="Third Class"/>
    <x v="0"/>
    <s v="Female"/>
  </r>
  <r>
    <n v="291"/>
    <n v="1"/>
    <n v="1"/>
    <n v="26"/>
    <n v="0"/>
    <n v="0"/>
    <n v="78.849999999999994"/>
    <n v="3"/>
    <s v="Southampton"/>
    <s v="Yes"/>
    <s v="First Class"/>
    <x v="0"/>
    <s v="Female"/>
  </r>
  <r>
    <n v="292"/>
    <n v="1"/>
    <n v="1"/>
    <n v="19"/>
    <n v="1"/>
    <n v="0"/>
    <n v="91.0792"/>
    <n v="1"/>
    <s v="Cherbourg"/>
    <s v="Yes"/>
    <s v="First Class"/>
    <x v="0"/>
    <s v="Female"/>
  </r>
  <r>
    <n v="293"/>
    <n v="0"/>
    <n v="2"/>
    <n v="36"/>
    <n v="0"/>
    <n v="0"/>
    <n v="12.875"/>
    <n v="1"/>
    <s v="Cherbourg"/>
    <s v="No"/>
    <s v="Second Class"/>
    <x v="1"/>
    <s v="Male"/>
  </r>
  <r>
    <n v="294"/>
    <n v="0"/>
    <n v="3"/>
    <n v="24"/>
    <n v="0"/>
    <n v="0"/>
    <n v="8.85"/>
    <n v="3"/>
    <s v="Southampton"/>
    <s v="No"/>
    <s v="Third Class"/>
    <x v="0"/>
    <s v="Female"/>
  </r>
  <r>
    <n v="295"/>
    <n v="0"/>
    <n v="3"/>
    <n v="24"/>
    <n v="0"/>
    <n v="0"/>
    <n v="7.8958000000000004"/>
    <n v="3"/>
    <s v="Southampton"/>
    <s v="No"/>
    <s v="Third Class"/>
    <x v="0"/>
    <s v="Male"/>
  </r>
  <r>
    <n v="296"/>
    <n v="0"/>
    <n v="1"/>
    <n v="60"/>
    <n v="0"/>
    <n v="0"/>
    <n v="27.720800000000001"/>
    <n v="1"/>
    <s v="Cherbourg"/>
    <s v="No"/>
    <s v="First Class"/>
    <x v="2"/>
    <s v="Male"/>
  </r>
  <r>
    <n v="297"/>
    <n v="0"/>
    <n v="3"/>
    <n v="23.5"/>
    <n v="0"/>
    <n v="0"/>
    <n v="7.2291999999999996"/>
    <n v="1"/>
    <s v="Cherbourg"/>
    <s v="No"/>
    <s v="Third Class"/>
    <x v="0"/>
    <s v="Male"/>
  </r>
  <r>
    <n v="298"/>
    <n v="0"/>
    <n v="1"/>
    <n v="2"/>
    <n v="1"/>
    <n v="2"/>
    <n v="151.55000000000001"/>
    <n v="3"/>
    <s v="Southampton"/>
    <s v="No"/>
    <s v="First Class"/>
    <x v="4"/>
    <s v="Female"/>
  </r>
  <r>
    <n v="299"/>
    <n v="1"/>
    <n v="1"/>
    <n v="60"/>
    <n v="0"/>
    <n v="0"/>
    <n v="30.5"/>
    <n v="3"/>
    <s v="Southampton"/>
    <s v="Yes"/>
    <s v="First Class"/>
    <x v="2"/>
    <s v="Male"/>
  </r>
  <r>
    <n v="300"/>
    <n v="1"/>
    <n v="1"/>
    <n v="50"/>
    <n v="0"/>
    <n v="1"/>
    <n v="247.52080000000001"/>
    <n v="1"/>
    <s v="Cherbourg"/>
    <s v="Yes"/>
    <s v="First Class"/>
    <x v="3"/>
    <s v="Female"/>
  </r>
  <r>
    <n v="301"/>
    <n v="1"/>
    <n v="3"/>
    <n v="60"/>
    <n v="0"/>
    <n v="0"/>
    <n v="7.75"/>
    <n v="2"/>
    <s v="Queenstown"/>
    <s v="Yes"/>
    <s v="Third Class"/>
    <x v="2"/>
    <s v="Female"/>
  </r>
  <r>
    <n v="302"/>
    <n v="1"/>
    <n v="3"/>
    <n v="60"/>
    <n v="2"/>
    <n v="0"/>
    <n v="23.25"/>
    <n v="2"/>
    <s v="Queenstown"/>
    <s v="Yes"/>
    <s v="Third Class"/>
    <x v="2"/>
    <s v="Male"/>
  </r>
  <r>
    <n v="303"/>
    <n v="0"/>
    <n v="3"/>
    <n v="19"/>
    <n v="0"/>
    <n v="0"/>
    <n v="0"/>
    <n v="3"/>
    <s v="Southampton"/>
    <s v="No"/>
    <s v="Third Class"/>
    <x v="0"/>
    <s v="Male"/>
  </r>
  <r>
    <n v="304"/>
    <n v="1"/>
    <n v="2"/>
    <n v="60"/>
    <n v="0"/>
    <n v="0"/>
    <n v="12.35"/>
    <n v="2"/>
    <s v="Queenstown"/>
    <s v="Yes"/>
    <s v="Second Class"/>
    <x v="2"/>
    <s v="Female"/>
  </r>
  <r>
    <n v="305"/>
    <n v="0"/>
    <n v="3"/>
    <n v="60"/>
    <n v="0"/>
    <n v="0"/>
    <n v="8.0500000000000007"/>
    <n v="3"/>
    <s v="Southampton"/>
    <s v="No"/>
    <s v="Third Class"/>
    <x v="2"/>
    <s v="Male"/>
  </r>
  <r>
    <n v="306"/>
    <n v="1"/>
    <n v="1"/>
    <n v="0.92"/>
    <n v="1"/>
    <n v="2"/>
    <n v="151.55000000000001"/>
    <n v="3"/>
    <s v="Southampton"/>
    <s v="Yes"/>
    <s v="First Class"/>
    <x v="4"/>
    <s v="Male"/>
  </r>
  <r>
    <n v="307"/>
    <n v="1"/>
    <n v="1"/>
    <n v="60"/>
    <n v="0"/>
    <n v="0"/>
    <n v="110.88330000000001"/>
    <n v="1"/>
    <s v="Cherbourg"/>
    <s v="Yes"/>
    <s v="First Class"/>
    <x v="2"/>
    <s v="Female"/>
  </r>
  <r>
    <n v="308"/>
    <n v="1"/>
    <n v="1"/>
    <n v="17"/>
    <n v="1"/>
    <n v="0"/>
    <n v="108.9"/>
    <n v="1"/>
    <s v="Cherbourg"/>
    <s v="Yes"/>
    <s v="First Class"/>
    <x v="5"/>
    <s v="Female"/>
  </r>
  <r>
    <n v="309"/>
    <n v="0"/>
    <n v="2"/>
    <n v="30"/>
    <n v="1"/>
    <n v="0"/>
    <n v="24"/>
    <n v="1"/>
    <s v="Cherbourg"/>
    <s v="No"/>
    <s v="Second Class"/>
    <x v="1"/>
    <s v="Male"/>
  </r>
  <r>
    <n v="310"/>
    <n v="1"/>
    <n v="1"/>
    <n v="30"/>
    <n v="0"/>
    <n v="0"/>
    <n v="56.929200000000002"/>
    <n v="1"/>
    <s v="Cherbourg"/>
    <s v="Yes"/>
    <s v="First Class"/>
    <x v="1"/>
    <s v="Female"/>
  </r>
  <r>
    <n v="311"/>
    <n v="1"/>
    <n v="1"/>
    <n v="24"/>
    <n v="0"/>
    <n v="0"/>
    <n v="83.158299999999997"/>
    <n v="1"/>
    <s v="Cherbourg"/>
    <s v="Yes"/>
    <s v="First Class"/>
    <x v="0"/>
    <s v="Female"/>
  </r>
  <r>
    <n v="312"/>
    <n v="1"/>
    <n v="1"/>
    <n v="18"/>
    <n v="2"/>
    <n v="2"/>
    <n v="262.375"/>
    <n v="1"/>
    <s v="Cherbourg"/>
    <s v="Yes"/>
    <s v="First Class"/>
    <x v="0"/>
    <s v="Female"/>
  </r>
  <r>
    <n v="313"/>
    <n v="0"/>
    <n v="2"/>
    <n v="26"/>
    <n v="1"/>
    <n v="1"/>
    <n v="26"/>
    <n v="3"/>
    <s v="Southampton"/>
    <s v="No"/>
    <s v="Second Class"/>
    <x v="0"/>
    <s v="Female"/>
  </r>
  <r>
    <n v="314"/>
    <n v="0"/>
    <n v="3"/>
    <n v="28"/>
    <n v="0"/>
    <n v="0"/>
    <n v="7.8958000000000004"/>
    <n v="3"/>
    <s v="Southampton"/>
    <s v="No"/>
    <s v="Third Class"/>
    <x v="0"/>
    <s v="Male"/>
  </r>
  <r>
    <n v="315"/>
    <n v="0"/>
    <n v="2"/>
    <n v="43"/>
    <n v="1"/>
    <n v="1"/>
    <n v="26.25"/>
    <n v="3"/>
    <s v="Southampton"/>
    <s v="No"/>
    <s v="Second Class"/>
    <x v="1"/>
    <s v="Male"/>
  </r>
  <r>
    <n v="316"/>
    <n v="1"/>
    <n v="3"/>
    <n v="26"/>
    <n v="0"/>
    <n v="0"/>
    <n v="7.8541999999999996"/>
    <n v="3"/>
    <s v="Southampton"/>
    <s v="Yes"/>
    <s v="Third Class"/>
    <x v="0"/>
    <s v="Female"/>
  </r>
  <r>
    <n v="317"/>
    <n v="1"/>
    <n v="2"/>
    <n v="24"/>
    <n v="1"/>
    <n v="0"/>
    <n v="26"/>
    <n v="3"/>
    <s v="Southampton"/>
    <s v="Yes"/>
    <s v="Second Class"/>
    <x v="0"/>
    <s v="Female"/>
  </r>
  <r>
    <n v="318"/>
    <n v="0"/>
    <n v="2"/>
    <n v="54"/>
    <n v="0"/>
    <n v="0"/>
    <n v="14"/>
    <n v="3"/>
    <s v="Southampton"/>
    <s v="No"/>
    <s v="Second Class"/>
    <x v="3"/>
    <s v="Male"/>
  </r>
  <r>
    <n v="319"/>
    <n v="1"/>
    <n v="1"/>
    <n v="31"/>
    <n v="0"/>
    <n v="2"/>
    <n v="164.86670000000001"/>
    <n v="3"/>
    <s v="Southampton"/>
    <s v="Yes"/>
    <s v="First Class"/>
    <x v="1"/>
    <s v="Female"/>
  </r>
  <r>
    <n v="320"/>
    <n v="1"/>
    <n v="1"/>
    <n v="40"/>
    <n v="1"/>
    <n v="1"/>
    <n v="134.5"/>
    <n v="1"/>
    <s v="Cherbourg"/>
    <s v="Yes"/>
    <s v="First Class"/>
    <x v="1"/>
    <s v="Female"/>
  </r>
  <r>
    <n v="321"/>
    <n v="0"/>
    <n v="3"/>
    <n v="22"/>
    <n v="0"/>
    <n v="0"/>
    <n v="7.25"/>
    <n v="3"/>
    <s v="Southampton"/>
    <s v="No"/>
    <s v="Third Class"/>
    <x v="0"/>
    <s v="Male"/>
  </r>
  <r>
    <n v="322"/>
    <n v="0"/>
    <n v="3"/>
    <n v="27"/>
    <n v="0"/>
    <n v="0"/>
    <n v="7.8958000000000004"/>
    <n v="3"/>
    <s v="Southampton"/>
    <s v="No"/>
    <s v="Third Class"/>
    <x v="0"/>
    <s v="Male"/>
  </r>
  <r>
    <n v="323"/>
    <n v="1"/>
    <n v="2"/>
    <n v="30"/>
    <n v="0"/>
    <n v="0"/>
    <n v="12.35"/>
    <n v="2"/>
    <s v="Queenstown"/>
    <s v="Yes"/>
    <s v="Second Class"/>
    <x v="1"/>
    <s v="Female"/>
  </r>
  <r>
    <n v="324"/>
    <n v="1"/>
    <n v="2"/>
    <n v="22"/>
    <n v="1"/>
    <n v="1"/>
    <n v="29"/>
    <n v="3"/>
    <s v="Southampton"/>
    <s v="Yes"/>
    <s v="Second Class"/>
    <x v="0"/>
    <s v="Female"/>
  </r>
  <r>
    <n v="325"/>
    <n v="0"/>
    <n v="3"/>
    <n v="60"/>
    <n v="8"/>
    <n v="2"/>
    <n v="69.55"/>
    <n v="3"/>
    <s v="Southampton"/>
    <s v="No"/>
    <s v="Third Class"/>
    <x v="2"/>
    <s v="Male"/>
  </r>
  <r>
    <n v="326"/>
    <n v="1"/>
    <n v="1"/>
    <n v="36"/>
    <n v="0"/>
    <n v="0"/>
    <n v="135.63329999999999"/>
    <n v="1"/>
    <s v="Cherbourg"/>
    <s v="Yes"/>
    <s v="First Class"/>
    <x v="1"/>
    <s v="Female"/>
  </r>
  <r>
    <n v="327"/>
    <n v="0"/>
    <n v="3"/>
    <n v="61"/>
    <n v="0"/>
    <n v="0"/>
    <n v="6.2374999999999998"/>
    <n v="3"/>
    <s v="Southampton"/>
    <s v="No"/>
    <s v="Third Class"/>
    <x v="2"/>
    <s v="Male"/>
  </r>
  <r>
    <n v="328"/>
    <n v="1"/>
    <n v="2"/>
    <n v="36"/>
    <n v="0"/>
    <n v="0"/>
    <n v="13"/>
    <n v="3"/>
    <s v="Southampton"/>
    <s v="Yes"/>
    <s v="Second Class"/>
    <x v="1"/>
    <s v="Female"/>
  </r>
  <r>
    <n v="329"/>
    <n v="1"/>
    <n v="3"/>
    <n v="31"/>
    <n v="1"/>
    <n v="1"/>
    <n v="20.524999999999999"/>
    <n v="3"/>
    <s v="Southampton"/>
    <s v="Yes"/>
    <s v="Third Class"/>
    <x v="1"/>
    <s v="Female"/>
  </r>
  <r>
    <n v="330"/>
    <n v="1"/>
    <n v="1"/>
    <n v="16"/>
    <n v="0"/>
    <n v="1"/>
    <n v="57.979199999999999"/>
    <n v="1"/>
    <s v="Cherbourg"/>
    <s v="Yes"/>
    <s v="First Class"/>
    <x v="5"/>
    <s v="Female"/>
  </r>
  <r>
    <n v="331"/>
    <n v="1"/>
    <n v="3"/>
    <n v="60"/>
    <n v="2"/>
    <n v="0"/>
    <n v="23.25"/>
    <n v="2"/>
    <s v="Queenstown"/>
    <s v="Yes"/>
    <s v="Third Class"/>
    <x v="2"/>
    <s v="Female"/>
  </r>
  <r>
    <n v="332"/>
    <n v="0"/>
    <n v="1"/>
    <n v="45.5"/>
    <n v="0"/>
    <n v="0"/>
    <n v="28.5"/>
    <n v="3"/>
    <s v="Southampton"/>
    <s v="No"/>
    <s v="First Class"/>
    <x v="3"/>
    <s v="Male"/>
  </r>
  <r>
    <n v="333"/>
    <n v="0"/>
    <n v="1"/>
    <n v="38"/>
    <n v="0"/>
    <n v="1"/>
    <n v="153.46250000000001"/>
    <n v="3"/>
    <s v="Southampton"/>
    <s v="No"/>
    <s v="First Class"/>
    <x v="1"/>
    <s v="Male"/>
  </r>
  <r>
    <n v="334"/>
    <n v="0"/>
    <n v="3"/>
    <n v="16"/>
    <n v="2"/>
    <n v="0"/>
    <n v="18"/>
    <n v="3"/>
    <s v="Southampton"/>
    <s v="No"/>
    <s v="Third Class"/>
    <x v="5"/>
    <s v="Male"/>
  </r>
  <r>
    <n v="335"/>
    <n v="1"/>
    <n v="1"/>
    <n v="60"/>
    <n v="1"/>
    <n v="0"/>
    <n v="133.65"/>
    <n v="3"/>
    <s v="Southampton"/>
    <s v="Yes"/>
    <s v="First Class"/>
    <x v="2"/>
    <s v="Female"/>
  </r>
  <r>
    <n v="336"/>
    <n v="0"/>
    <n v="3"/>
    <n v="60"/>
    <n v="0"/>
    <n v="0"/>
    <n v="7.8958000000000004"/>
    <n v="3"/>
    <s v="Southampton"/>
    <s v="No"/>
    <s v="Third Class"/>
    <x v="2"/>
    <s v="Male"/>
  </r>
  <r>
    <n v="337"/>
    <n v="0"/>
    <n v="1"/>
    <n v="29"/>
    <n v="1"/>
    <n v="0"/>
    <n v="66.599999999999994"/>
    <n v="3"/>
    <s v="Southampton"/>
    <s v="No"/>
    <s v="First Class"/>
    <x v="0"/>
    <s v="Male"/>
  </r>
  <r>
    <n v="338"/>
    <n v="1"/>
    <n v="1"/>
    <n v="41"/>
    <n v="0"/>
    <n v="0"/>
    <n v="134.5"/>
    <n v="1"/>
    <s v="Cherbourg"/>
    <s v="Yes"/>
    <s v="First Class"/>
    <x v="1"/>
    <s v="Female"/>
  </r>
  <r>
    <n v="339"/>
    <n v="1"/>
    <n v="3"/>
    <n v="45"/>
    <n v="0"/>
    <n v="0"/>
    <n v="8.0500000000000007"/>
    <n v="3"/>
    <s v="Southampton"/>
    <s v="Yes"/>
    <s v="Third Class"/>
    <x v="3"/>
    <s v="Male"/>
  </r>
  <r>
    <n v="340"/>
    <n v="0"/>
    <n v="1"/>
    <n v="45"/>
    <n v="0"/>
    <n v="0"/>
    <n v="35.5"/>
    <n v="3"/>
    <s v="Southampton"/>
    <s v="No"/>
    <s v="First Class"/>
    <x v="3"/>
    <s v="Male"/>
  </r>
  <r>
    <n v="341"/>
    <n v="1"/>
    <n v="2"/>
    <n v="2"/>
    <n v="1"/>
    <n v="1"/>
    <n v="26"/>
    <n v="3"/>
    <s v="Southampton"/>
    <s v="Yes"/>
    <s v="Second Class"/>
    <x v="4"/>
    <s v="Male"/>
  </r>
  <r>
    <n v="342"/>
    <n v="1"/>
    <n v="1"/>
    <n v="24"/>
    <n v="3"/>
    <n v="2"/>
    <n v="263"/>
    <n v="3"/>
    <s v="Southampton"/>
    <s v="Yes"/>
    <s v="First Class"/>
    <x v="0"/>
    <s v="Female"/>
  </r>
  <r>
    <n v="343"/>
    <n v="0"/>
    <n v="2"/>
    <n v="28"/>
    <n v="0"/>
    <n v="0"/>
    <n v="13"/>
    <n v="3"/>
    <s v="Southampton"/>
    <s v="No"/>
    <s v="Second Class"/>
    <x v="0"/>
    <s v="Male"/>
  </r>
  <r>
    <n v="344"/>
    <n v="0"/>
    <n v="2"/>
    <n v="25"/>
    <n v="0"/>
    <n v="0"/>
    <n v="13"/>
    <n v="3"/>
    <s v="Southampton"/>
    <s v="No"/>
    <s v="Second Class"/>
    <x v="0"/>
    <s v="Male"/>
  </r>
  <r>
    <n v="345"/>
    <n v="0"/>
    <n v="2"/>
    <n v="36"/>
    <n v="0"/>
    <n v="0"/>
    <n v="13"/>
    <n v="3"/>
    <s v="Southampton"/>
    <s v="No"/>
    <s v="Second Class"/>
    <x v="1"/>
    <s v="Male"/>
  </r>
  <r>
    <n v="346"/>
    <n v="1"/>
    <n v="2"/>
    <n v="24"/>
    <n v="0"/>
    <n v="0"/>
    <n v="13"/>
    <n v="3"/>
    <s v="Southampton"/>
    <s v="Yes"/>
    <s v="Second Class"/>
    <x v="0"/>
    <s v="Female"/>
  </r>
  <r>
    <n v="347"/>
    <n v="1"/>
    <n v="2"/>
    <n v="40"/>
    <n v="0"/>
    <n v="0"/>
    <n v="13"/>
    <n v="3"/>
    <s v="Southampton"/>
    <s v="Yes"/>
    <s v="Second Class"/>
    <x v="1"/>
    <s v="Female"/>
  </r>
  <r>
    <n v="348"/>
    <n v="1"/>
    <n v="3"/>
    <n v="60"/>
    <n v="1"/>
    <n v="0"/>
    <n v="16.100000000000001"/>
    <n v="3"/>
    <s v="Southampton"/>
    <s v="Yes"/>
    <s v="Third Class"/>
    <x v="2"/>
    <s v="Female"/>
  </r>
  <r>
    <n v="349"/>
    <n v="1"/>
    <n v="3"/>
    <n v="3"/>
    <n v="1"/>
    <n v="1"/>
    <n v="15.9"/>
    <n v="3"/>
    <s v="Southampton"/>
    <s v="Yes"/>
    <s v="Third Class"/>
    <x v="4"/>
    <s v="Male"/>
  </r>
  <r>
    <n v="350"/>
    <n v="0"/>
    <n v="3"/>
    <n v="42"/>
    <n v="0"/>
    <n v="0"/>
    <n v="8.6624999999999996"/>
    <n v="3"/>
    <s v="Southampton"/>
    <s v="No"/>
    <s v="Third Class"/>
    <x v="1"/>
    <s v="Male"/>
  </r>
  <r>
    <n v="351"/>
    <n v="0"/>
    <n v="3"/>
    <n v="23"/>
    <n v="0"/>
    <n v="0"/>
    <n v="9.2249999999999996"/>
    <n v="3"/>
    <s v="Southampton"/>
    <s v="No"/>
    <s v="Third Class"/>
    <x v="0"/>
    <s v="Male"/>
  </r>
  <r>
    <n v="352"/>
    <n v="0"/>
    <n v="1"/>
    <n v="60"/>
    <n v="0"/>
    <n v="0"/>
    <n v="35"/>
    <n v="3"/>
    <s v="Southampton"/>
    <s v="No"/>
    <s v="First Class"/>
    <x v="2"/>
    <s v="Male"/>
  </r>
  <r>
    <n v="353"/>
    <n v="0"/>
    <n v="3"/>
    <n v="15"/>
    <n v="1"/>
    <n v="1"/>
    <n v="7.2291999999999996"/>
    <n v="1"/>
    <s v="Cherbourg"/>
    <s v="No"/>
    <s v="Third Class"/>
    <x v="5"/>
    <s v="Male"/>
  </r>
  <r>
    <n v="354"/>
    <n v="0"/>
    <n v="3"/>
    <n v="25"/>
    <n v="1"/>
    <n v="0"/>
    <n v="17.8"/>
    <n v="3"/>
    <s v="Southampton"/>
    <s v="No"/>
    <s v="Third Class"/>
    <x v="0"/>
    <s v="Male"/>
  </r>
  <r>
    <n v="355"/>
    <n v="0"/>
    <n v="3"/>
    <n v="60"/>
    <n v="0"/>
    <n v="0"/>
    <n v="7.2249999999999996"/>
    <n v="1"/>
    <s v="Cherbourg"/>
    <s v="No"/>
    <s v="Third Class"/>
    <x v="2"/>
    <s v="Male"/>
  </r>
  <r>
    <n v="356"/>
    <n v="0"/>
    <n v="3"/>
    <n v="28"/>
    <n v="0"/>
    <n v="0"/>
    <n v="9.5"/>
    <n v="3"/>
    <s v="Southampton"/>
    <s v="No"/>
    <s v="Third Class"/>
    <x v="0"/>
    <s v="Male"/>
  </r>
  <r>
    <n v="357"/>
    <n v="1"/>
    <n v="1"/>
    <n v="22"/>
    <n v="0"/>
    <n v="1"/>
    <n v="55"/>
    <n v="3"/>
    <s v="Southampton"/>
    <s v="Yes"/>
    <s v="First Class"/>
    <x v="0"/>
    <s v="Female"/>
  </r>
  <r>
    <n v="358"/>
    <n v="0"/>
    <n v="2"/>
    <n v="38"/>
    <n v="0"/>
    <n v="0"/>
    <n v="13"/>
    <n v="3"/>
    <s v="Southampton"/>
    <s v="No"/>
    <s v="Second Class"/>
    <x v="1"/>
    <s v="Female"/>
  </r>
  <r>
    <n v="359"/>
    <n v="1"/>
    <n v="3"/>
    <n v="60"/>
    <n v="0"/>
    <n v="0"/>
    <n v="7.8792"/>
    <n v="2"/>
    <s v="Queenstown"/>
    <s v="Yes"/>
    <s v="Third Class"/>
    <x v="2"/>
    <s v="Female"/>
  </r>
  <r>
    <n v="360"/>
    <n v="1"/>
    <n v="3"/>
    <n v="60"/>
    <n v="0"/>
    <n v="0"/>
    <n v="7.8792"/>
    <n v="2"/>
    <s v="Queenstown"/>
    <s v="Yes"/>
    <s v="Third Class"/>
    <x v="2"/>
    <s v="Female"/>
  </r>
  <r>
    <n v="361"/>
    <n v="0"/>
    <n v="3"/>
    <n v="40"/>
    <n v="1"/>
    <n v="4"/>
    <n v="27.9"/>
    <n v="3"/>
    <s v="Southampton"/>
    <s v="No"/>
    <s v="Third Class"/>
    <x v="1"/>
    <s v="Male"/>
  </r>
  <r>
    <n v="362"/>
    <n v="0"/>
    <n v="2"/>
    <n v="29"/>
    <n v="1"/>
    <n v="0"/>
    <n v="27.720800000000001"/>
    <n v="1"/>
    <s v="Cherbourg"/>
    <s v="No"/>
    <s v="Second Class"/>
    <x v="0"/>
    <s v="Male"/>
  </r>
  <r>
    <n v="363"/>
    <n v="0"/>
    <n v="3"/>
    <n v="45"/>
    <n v="0"/>
    <n v="1"/>
    <n v="14.4542"/>
    <n v="1"/>
    <s v="Cherbourg"/>
    <s v="No"/>
    <s v="Third Class"/>
    <x v="3"/>
    <s v="Female"/>
  </r>
  <r>
    <n v="364"/>
    <n v="0"/>
    <n v="3"/>
    <n v="35"/>
    <n v="0"/>
    <n v="0"/>
    <n v="7.05"/>
    <n v="3"/>
    <s v="Southampton"/>
    <s v="No"/>
    <s v="Third Class"/>
    <x v="1"/>
    <s v="Male"/>
  </r>
  <r>
    <n v="365"/>
    <n v="0"/>
    <n v="3"/>
    <n v="60"/>
    <n v="1"/>
    <n v="0"/>
    <n v="15.5"/>
    <n v="2"/>
    <s v="Queenstown"/>
    <s v="No"/>
    <s v="Third Class"/>
    <x v="2"/>
    <s v="Male"/>
  </r>
  <r>
    <n v="366"/>
    <n v="0"/>
    <n v="3"/>
    <n v="30"/>
    <n v="0"/>
    <n v="0"/>
    <n v="7.25"/>
    <n v="3"/>
    <s v="Southampton"/>
    <s v="No"/>
    <s v="Third Class"/>
    <x v="1"/>
    <s v="Male"/>
  </r>
  <r>
    <n v="367"/>
    <n v="1"/>
    <n v="1"/>
    <n v="60"/>
    <n v="1"/>
    <n v="0"/>
    <n v="75.25"/>
    <n v="1"/>
    <s v="Cherbourg"/>
    <s v="Yes"/>
    <s v="First Class"/>
    <x v="2"/>
    <s v="Female"/>
  </r>
  <r>
    <n v="368"/>
    <n v="1"/>
    <n v="3"/>
    <n v="60"/>
    <n v="0"/>
    <n v="0"/>
    <n v="7.2291999999999996"/>
    <n v="1"/>
    <s v="Cherbourg"/>
    <s v="Yes"/>
    <s v="Third Class"/>
    <x v="2"/>
    <s v="Female"/>
  </r>
  <r>
    <n v="369"/>
    <n v="1"/>
    <n v="3"/>
    <n v="60"/>
    <n v="0"/>
    <n v="0"/>
    <n v="7.75"/>
    <n v="2"/>
    <s v="Queenstown"/>
    <s v="Yes"/>
    <s v="Third Class"/>
    <x v="2"/>
    <s v="Female"/>
  </r>
  <r>
    <n v="370"/>
    <n v="1"/>
    <n v="1"/>
    <n v="24"/>
    <n v="0"/>
    <n v="0"/>
    <n v="69.3"/>
    <n v="1"/>
    <s v="Cherbourg"/>
    <s v="Yes"/>
    <s v="First Class"/>
    <x v="0"/>
    <s v="Female"/>
  </r>
  <r>
    <n v="371"/>
    <n v="1"/>
    <n v="1"/>
    <n v="25"/>
    <n v="1"/>
    <n v="0"/>
    <n v="55.441699999999997"/>
    <n v="1"/>
    <s v="Cherbourg"/>
    <s v="Yes"/>
    <s v="First Class"/>
    <x v="0"/>
    <s v="Male"/>
  </r>
  <r>
    <n v="372"/>
    <n v="0"/>
    <n v="3"/>
    <n v="18"/>
    <n v="1"/>
    <n v="0"/>
    <n v="6.4958"/>
    <n v="3"/>
    <s v="Southampton"/>
    <s v="No"/>
    <s v="Third Class"/>
    <x v="0"/>
    <s v="Male"/>
  </r>
  <r>
    <n v="373"/>
    <n v="0"/>
    <n v="3"/>
    <n v="19"/>
    <n v="0"/>
    <n v="0"/>
    <n v="8.0500000000000007"/>
    <n v="3"/>
    <s v="Southampton"/>
    <s v="No"/>
    <s v="Third Class"/>
    <x v="0"/>
    <s v="Male"/>
  </r>
  <r>
    <n v="374"/>
    <n v="0"/>
    <n v="1"/>
    <n v="22"/>
    <n v="0"/>
    <n v="0"/>
    <n v="135.63329999999999"/>
    <n v="1"/>
    <s v="Cherbourg"/>
    <s v="No"/>
    <s v="First Class"/>
    <x v="0"/>
    <s v="Male"/>
  </r>
  <r>
    <n v="375"/>
    <n v="0"/>
    <n v="3"/>
    <n v="3"/>
    <n v="3"/>
    <n v="1"/>
    <n v="21.074999999999999"/>
    <n v="3"/>
    <s v="Southampton"/>
    <s v="No"/>
    <s v="Third Class"/>
    <x v="4"/>
    <s v="Female"/>
  </r>
  <r>
    <n v="376"/>
    <n v="1"/>
    <n v="1"/>
    <n v="60"/>
    <n v="1"/>
    <n v="0"/>
    <n v="82.1708"/>
    <n v="1"/>
    <s v="Cherbourg"/>
    <s v="Yes"/>
    <s v="First Class"/>
    <x v="2"/>
    <s v="Female"/>
  </r>
  <r>
    <n v="377"/>
    <n v="1"/>
    <n v="3"/>
    <n v="22"/>
    <n v="0"/>
    <n v="0"/>
    <n v="7.25"/>
    <n v="3"/>
    <s v="Southampton"/>
    <s v="Yes"/>
    <s v="Third Class"/>
    <x v="0"/>
    <s v="Female"/>
  </r>
  <r>
    <n v="378"/>
    <n v="0"/>
    <n v="1"/>
    <n v="27"/>
    <n v="0"/>
    <n v="2"/>
    <n v="211.5"/>
    <n v="1"/>
    <s v="Cherbourg"/>
    <s v="No"/>
    <s v="First Class"/>
    <x v="0"/>
    <s v="Male"/>
  </r>
  <r>
    <n v="379"/>
    <n v="0"/>
    <n v="3"/>
    <n v="20"/>
    <n v="0"/>
    <n v="0"/>
    <n v="4.0125000000000002"/>
    <n v="1"/>
    <s v="Cherbourg"/>
    <s v="No"/>
    <s v="Third Class"/>
    <x v="0"/>
    <s v="Male"/>
  </r>
  <r>
    <n v="380"/>
    <n v="0"/>
    <n v="3"/>
    <n v="19"/>
    <n v="0"/>
    <n v="0"/>
    <n v="7.7750000000000004"/>
    <n v="3"/>
    <s v="Southampton"/>
    <s v="No"/>
    <s v="Third Class"/>
    <x v="0"/>
    <s v="Male"/>
  </r>
  <r>
    <n v="381"/>
    <n v="1"/>
    <n v="1"/>
    <n v="42"/>
    <n v="0"/>
    <n v="0"/>
    <n v="227.52500000000001"/>
    <n v="1"/>
    <s v="Cherbourg"/>
    <s v="Yes"/>
    <s v="First Class"/>
    <x v="1"/>
    <s v="Female"/>
  </r>
  <r>
    <n v="382"/>
    <n v="1"/>
    <n v="3"/>
    <n v="1"/>
    <n v="0"/>
    <n v="2"/>
    <n v="15.7417"/>
    <n v="1"/>
    <s v="Cherbourg"/>
    <s v="Yes"/>
    <s v="Third Class"/>
    <x v="4"/>
    <s v="Female"/>
  </r>
  <r>
    <n v="383"/>
    <n v="0"/>
    <n v="3"/>
    <n v="32"/>
    <n v="0"/>
    <n v="0"/>
    <n v="7.9249999999999998"/>
    <n v="3"/>
    <s v="Southampton"/>
    <s v="No"/>
    <s v="Third Class"/>
    <x v="1"/>
    <s v="Male"/>
  </r>
  <r>
    <n v="384"/>
    <n v="1"/>
    <n v="1"/>
    <n v="35"/>
    <n v="1"/>
    <n v="0"/>
    <n v="52"/>
    <n v="3"/>
    <s v="Southampton"/>
    <s v="Yes"/>
    <s v="First Class"/>
    <x v="1"/>
    <s v="Female"/>
  </r>
  <r>
    <n v="385"/>
    <n v="0"/>
    <n v="3"/>
    <n v="60"/>
    <n v="0"/>
    <n v="0"/>
    <n v="7.8958000000000004"/>
    <n v="3"/>
    <s v="Southampton"/>
    <s v="No"/>
    <s v="Third Class"/>
    <x v="2"/>
    <s v="Male"/>
  </r>
  <r>
    <n v="386"/>
    <n v="0"/>
    <n v="2"/>
    <n v="18"/>
    <n v="0"/>
    <n v="0"/>
    <n v="73.5"/>
    <n v="3"/>
    <s v="Southampton"/>
    <s v="No"/>
    <s v="Second Class"/>
    <x v="0"/>
    <s v="Male"/>
  </r>
  <r>
    <n v="387"/>
    <n v="0"/>
    <n v="3"/>
    <n v="1"/>
    <n v="5"/>
    <n v="2"/>
    <n v="46.9"/>
    <n v="3"/>
    <s v="Southampton"/>
    <s v="No"/>
    <s v="Third Class"/>
    <x v="4"/>
    <s v="Male"/>
  </r>
  <r>
    <n v="388"/>
    <n v="1"/>
    <n v="2"/>
    <n v="36"/>
    <n v="0"/>
    <n v="0"/>
    <n v="13"/>
    <n v="3"/>
    <s v="Southampton"/>
    <s v="Yes"/>
    <s v="Second Class"/>
    <x v="1"/>
    <s v="Female"/>
  </r>
  <r>
    <n v="389"/>
    <n v="0"/>
    <n v="3"/>
    <n v="60"/>
    <n v="0"/>
    <n v="0"/>
    <n v="7.7291999999999996"/>
    <n v="2"/>
    <s v="Queenstown"/>
    <s v="No"/>
    <s v="Third Class"/>
    <x v="2"/>
    <s v="Male"/>
  </r>
  <r>
    <n v="390"/>
    <n v="1"/>
    <n v="2"/>
    <n v="17"/>
    <n v="0"/>
    <n v="0"/>
    <n v="12"/>
    <n v="1"/>
    <s v="Cherbourg"/>
    <s v="Yes"/>
    <s v="Second Class"/>
    <x v="5"/>
    <s v="Female"/>
  </r>
  <r>
    <n v="391"/>
    <n v="1"/>
    <n v="1"/>
    <n v="36"/>
    <n v="1"/>
    <n v="2"/>
    <n v="120"/>
    <n v="3"/>
    <s v="Southampton"/>
    <s v="Yes"/>
    <s v="First Class"/>
    <x v="1"/>
    <s v="Male"/>
  </r>
  <r>
    <n v="392"/>
    <n v="1"/>
    <n v="3"/>
    <n v="21"/>
    <n v="0"/>
    <n v="0"/>
    <n v="7.7957999999999998"/>
    <n v="3"/>
    <s v="Southampton"/>
    <s v="Yes"/>
    <s v="Third Class"/>
    <x v="0"/>
    <s v="Male"/>
  </r>
  <r>
    <n v="393"/>
    <n v="0"/>
    <n v="3"/>
    <n v="28"/>
    <n v="2"/>
    <n v="0"/>
    <n v="7.9249999999999998"/>
    <n v="3"/>
    <s v="Southampton"/>
    <s v="No"/>
    <s v="Third Class"/>
    <x v="0"/>
    <s v="Male"/>
  </r>
  <r>
    <n v="394"/>
    <n v="1"/>
    <n v="1"/>
    <n v="23"/>
    <n v="1"/>
    <n v="0"/>
    <n v="113.27500000000001"/>
    <n v="1"/>
    <s v="Cherbourg"/>
    <s v="Yes"/>
    <s v="First Class"/>
    <x v="0"/>
    <s v="Female"/>
  </r>
  <r>
    <n v="395"/>
    <n v="1"/>
    <n v="3"/>
    <n v="24"/>
    <n v="0"/>
    <n v="2"/>
    <n v="16.7"/>
    <n v="3"/>
    <s v="Southampton"/>
    <s v="Yes"/>
    <s v="Third Class"/>
    <x v="0"/>
    <s v="Female"/>
  </r>
  <r>
    <n v="396"/>
    <n v="0"/>
    <n v="3"/>
    <n v="22"/>
    <n v="0"/>
    <n v="0"/>
    <n v="7.7957999999999998"/>
    <n v="3"/>
    <s v="Southampton"/>
    <s v="No"/>
    <s v="Third Class"/>
    <x v="0"/>
    <s v="Male"/>
  </r>
  <r>
    <n v="397"/>
    <n v="0"/>
    <n v="3"/>
    <n v="31"/>
    <n v="0"/>
    <n v="0"/>
    <n v="7.8541999999999996"/>
    <n v="3"/>
    <s v="Southampton"/>
    <s v="No"/>
    <s v="Third Class"/>
    <x v="1"/>
    <s v="Female"/>
  </r>
  <r>
    <n v="398"/>
    <n v="0"/>
    <n v="2"/>
    <n v="46"/>
    <n v="0"/>
    <n v="0"/>
    <n v="26"/>
    <n v="3"/>
    <s v="Southampton"/>
    <s v="No"/>
    <s v="Second Class"/>
    <x v="3"/>
    <s v="Male"/>
  </r>
  <r>
    <n v="399"/>
    <n v="0"/>
    <n v="2"/>
    <n v="23"/>
    <n v="0"/>
    <n v="0"/>
    <n v="10.5"/>
    <n v="3"/>
    <s v="Southampton"/>
    <s v="No"/>
    <s v="Second Class"/>
    <x v="0"/>
    <s v="Male"/>
  </r>
  <r>
    <n v="400"/>
    <n v="1"/>
    <n v="2"/>
    <n v="28"/>
    <n v="0"/>
    <n v="0"/>
    <n v="12.65"/>
    <n v="3"/>
    <s v="Southampton"/>
    <s v="Yes"/>
    <s v="Second Class"/>
    <x v="0"/>
    <s v="Female"/>
  </r>
  <r>
    <n v="401"/>
    <n v="1"/>
    <n v="3"/>
    <n v="39"/>
    <n v="0"/>
    <n v="0"/>
    <n v="7.9249999999999998"/>
    <n v="3"/>
    <s v="Southampton"/>
    <s v="Yes"/>
    <s v="Third Class"/>
    <x v="1"/>
    <s v="Male"/>
  </r>
  <r>
    <n v="402"/>
    <n v="0"/>
    <n v="3"/>
    <n v="26"/>
    <n v="0"/>
    <n v="0"/>
    <n v="8.0500000000000007"/>
    <n v="3"/>
    <s v="Southampton"/>
    <s v="No"/>
    <s v="Third Class"/>
    <x v="0"/>
    <s v="Male"/>
  </r>
  <r>
    <n v="403"/>
    <n v="0"/>
    <n v="3"/>
    <n v="21"/>
    <n v="1"/>
    <n v="0"/>
    <n v="9.8249999999999993"/>
    <n v="3"/>
    <s v="Southampton"/>
    <s v="No"/>
    <s v="Third Class"/>
    <x v="0"/>
    <s v="Female"/>
  </r>
  <r>
    <n v="404"/>
    <n v="0"/>
    <n v="3"/>
    <n v="28"/>
    <n v="1"/>
    <n v="0"/>
    <n v="15.85"/>
    <n v="3"/>
    <s v="Southampton"/>
    <s v="No"/>
    <s v="Third Class"/>
    <x v="0"/>
    <s v="Male"/>
  </r>
  <r>
    <n v="405"/>
    <n v="0"/>
    <n v="3"/>
    <n v="20"/>
    <n v="0"/>
    <n v="0"/>
    <n v="8.6624999999999996"/>
    <n v="3"/>
    <s v="Southampton"/>
    <s v="No"/>
    <s v="Third Class"/>
    <x v="0"/>
    <s v="Female"/>
  </r>
  <r>
    <n v="406"/>
    <n v="0"/>
    <n v="2"/>
    <n v="34"/>
    <n v="1"/>
    <n v="0"/>
    <n v="21"/>
    <n v="3"/>
    <s v="Southampton"/>
    <s v="No"/>
    <s v="Second Class"/>
    <x v="1"/>
    <s v="Male"/>
  </r>
  <r>
    <n v="407"/>
    <n v="0"/>
    <n v="3"/>
    <n v="51"/>
    <n v="0"/>
    <n v="0"/>
    <n v="7.75"/>
    <n v="3"/>
    <s v="Southampton"/>
    <s v="No"/>
    <s v="Third Class"/>
    <x v="3"/>
    <s v="Male"/>
  </r>
  <r>
    <n v="408"/>
    <n v="1"/>
    <n v="2"/>
    <n v="3"/>
    <n v="1"/>
    <n v="1"/>
    <n v="18.75"/>
    <n v="3"/>
    <s v="Southampton"/>
    <s v="Yes"/>
    <s v="Second Class"/>
    <x v="4"/>
    <s v="Male"/>
  </r>
  <r>
    <n v="409"/>
    <n v="0"/>
    <n v="3"/>
    <n v="21"/>
    <n v="0"/>
    <n v="0"/>
    <n v="7.7750000000000004"/>
    <n v="3"/>
    <s v="Southampton"/>
    <s v="No"/>
    <s v="Third Class"/>
    <x v="0"/>
    <s v="Male"/>
  </r>
  <r>
    <n v="410"/>
    <n v="0"/>
    <n v="3"/>
    <n v="60"/>
    <n v="3"/>
    <n v="1"/>
    <n v="25.466699999999999"/>
    <n v="3"/>
    <s v="Southampton"/>
    <s v="No"/>
    <s v="Third Class"/>
    <x v="2"/>
    <s v="Female"/>
  </r>
  <r>
    <n v="411"/>
    <n v="0"/>
    <n v="3"/>
    <n v="60"/>
    <n v="0"/>
    <n v="0"/>
    <n v="7.8958000000000004"/>
    <n v="3"/>
    <s v="Southampton"/>
    <s v="No"/>
    <s v="Third Class"/>
    <x v="2"/>
    <s v="Male"/>
  </r>
  <r>
    <n v="412"/>
    <n v="0"/>
    <n v="3"/>
    <n v="60"/>
    <n v="0"/>
    <n v="0"/>
    <n v="6.8582999999999998"/>
    <n v="2"/>
    <s v="Queenstown"/>
    <s v="No"/>
    <s v="Third Class"/>
    <x v="2"/>
    <s v="Male"/>
  </r>
  <r>
    <n v="413"/>
    <n v="1"/>
    <n v="1"/>
    <n v="33"/>
    <n v="1"/>
    <n v="0"/>
    <n v="90"/>
    <n v="2"/>
    <s v="Queenstown"/>
    <s v="Yes"/>
    <s v="First Class"/>
    <x v="1"/>
    <s v="Female"/>
  </r>
  <r>
    <n v="414"/>
    <n v="0"/>
    <n v="2"/>
    <n v="60"/>
    <n v="0"/>
    <n v="0"/>
    <n v="0"/>
    <n v="3"/>
    <s v="Southampton"/>
    <s v="No"/>
    <s v="Second Class"/>
    <x v="2"/>
    <s v="Male"/>
  </r>
  <r>
    <n v="415"/>
    <n v="1"/>
    <n v="3"/>
    <n v="44"/>
    <n v="0"/>
    <n v="0"/>
    <n v="7.9249999999999998"/>
    <n v="3"/>
    <s v="Southampton"/>
    <s v="Yes"/>
    <s v="Third Class"/>
    <x v="1"/>
    <s v="Male"/>
  </r>
  <r>
    <n v="416"/>
    <n v="0"/>
    <n v="3"/>
    <n v="60"/>
    <n v="0"/>
    <n v="0"/>
    <n v="8.0500000000000007"/>
    <n v="3"/>
    <s v="Southampton"/>
    <s v="No"/>
    <s v="Third Class"/>
    <x v="2"/>
    <s v="Female"/>
  </r>
  <r>
    <n v="417"/>
    <n v="1"/>
    <n v="2"/>
    <n v="34"/>
    <n v="1"/>
    <n v="1"/>
    <n v="32.5"/>
    <n v="3"/>
    <s v="Southampton"/>
    <s v="Yes"/>
    <s v="Second Class"/>
    <x v="1"/>
    <s v="Female"/>
  </r>
  <r>
    <n v="418"/>
    <n v="1"/>
    <n v="2"/>
    <n v="18"/>
    <n v="0"/>
    <n v="2"/>
    <n v="13"/>
    <n v="3"/>
    <s v="Southampton"/>
    <s v="Yes"/>
    <s v="Second Class"/>
    <x v="0"/>
    <s v="Female"/>
  </r>
  <r>
    <n v="419"/>
    <n v="0"/>
    <n v="2"/>
    <n v="30"/>
    <n v="0"/>
    <n v="0"/>
    <n v="13"/>
    <n v="3"/>
    <s v="Southampton"/>
    <s v="No"/>
    <s v="Second Class"/>
    <x v="1"/>
    <s v="Male"/>
  </r>
  <r>
    <n v="420"/>
    <n v="0"/>
    <n v="3"/>
    <n v="10"/>
    <n v="0"/>
    <n v="2"/>
    <n v="24.15"/>
    <n v="3"/>
    <s v="Southampton"/>
    <s v="No"/>
    <s v="Third Class"/>
    <x v="4"/>
    <s v="Female"/>
  </r>
  <r>
    <n v="421"/>
    <n v="0"/>
    <n v="3"/>
    <n v="60"/>
    <n v="0"/>
    <n v="0"/>
    <n v="7.8958000000000004"/>
    <n v="1"/>
    <s v="Cherbourg"/>
    <s v="No"/>
    <s v="Third Class"/>
    <x v="2"/>
    <s v="Male"/>
  </r>
  <r>
    <n v="422"/>
    <n v="0"/>
    <n v="3"/>
    <n v="21"/>
    <n v="0"/>
    <n v="0"/>
    <n v="7.7332999999999998"/>
    <n v="2"/>
    <s v="Queenstown"/>
    <s v="No"/>
    <s v="Third Class"/>
    <x v="0"/>
    <s v="Male"/>
  </r>
  <r>
    <n v="423"/>
    <n v="0"/>
    <n v="3"/>
    <n v="29"/>
    <n v="0"/>
    <n v="0"/>
    <n v="7.875"/>
    <n v="3"/>
    <s v="Southampton"/>
    <s v="No"/>
    <s v="Third Class"/>
    <x v="0"/>
    <s v="Male"/>
  </r>
  <r>
    <n v="424"/>
    <n v="0"/>
    <n v="3"/>
    <n v="28"/>
    <n v="1"/>
    <n v="1"/>
    <n v="14.4"/>
    <n v="3"/>
    <s v="Southampton"/>
    <s v="No"/>
    <s v="Third Class"/>
    <x v="0"/>
    <s v="Female"/>
  </r>
  <r>
    <n v="425"/>
    <n v="0"/>
    <n v="3"/>
    <n v="18"/>
    <n v="1"/>
    <n v="1"/>
    <n v="20.212499999999999"/>
    <n v="3"/>
    <s v="Southampton"/>
    <s v="No"/>
    <s v="Third Class"/>
    <x v="0"/>
    <s v="Male"/>
  </r>
  <r>
    <n v="426"/>
    <n v="0"/>
    <n v="3"/>
    <n v="60"/>
    <n v="0"/>
    <n v="0"/>
    <n v="7.25"/>
    <n v="3"/>
    <s v="Southampton"/>
    <s v="No"/>
    <s v="Third Class"/>
    <x v="2"/>
    <s v="Male"/>
  </r>
  <r>
    <n v="427"/>
    <n v="1"/>
    <n v="2"/>
    <n v="28"/>
    <n v="1"/>
    <n v="0"/>
    <n v="26"/>
    <n v="3"/>
    <s v="Southampton"/>
    <s v="Yes"/>
    <s v="Second Class"/>
    <x v="0"/>
    <s v="Female"/>
  </r>
  <r>
    <n v="428"/>
    <n v="1"/>
    <n v="2"/>
    <n v="19"/>
    <n v="0"/>
    <n v="0"/>
    <n v="26"/>
    <n v="3"/>
    <s v="Southampton"/>
    <s v="Yes"/>
    <s v="Second Class"/>
    <x v="0"/>
    <s v="Female"/>
  </r>
  <r>
    <n v="429"/>
    <n v="0"/>
    <n v="3"/>
    <n v="60"/>
    <n v="0"/>
    <n v="0"/>
    <n v="7.75"/>
    <n v="2"/>
    <s v="Queenstown"/>
    <s v="No"/>
    <s v="Third Class"/>
    <x v="2"/>
    <s v="Male"/>
  </r>
  <r>
    <n v="430"/>
    <n v="1"/>
    <n v="3"/>
    <n v="32"/>
    <n v="0"/>
    <n v="0"/>
    <n v="8.0500000000000007"/>
    <n v="3"/>
    <s v="Southampton"/>
    <s v="Yes"/>
    <s v="Third Class"/>
    <x v="1"/>
    <s v="Male"/>
  </r>
  <r>
    <n v="431"/>
    <n v="1"/>
    <n v="1"/>
    <n v="28"/>
    <n v="0"/>
    <n v="0"/>
    <n v="26.55"/>
    <n v="3"/>
    <s v="Southampton"/>
    <s v="Yes"/>
    <s v="First Class"/>
    <x v="0"/>
    <s v="Male"/>
  </r>
  <r>
    <n v="432"/>
    <n v="1"/>
    <n v="3"/>
    <n v="60"/>
    <n v="1"/>
    <n v="0"/>
    <n v="16.100000000000001"/>
    <n v="3"/>
    <s v="Southampton"/>
    <s v="Yes"/>
    <s v="Third Class"/>
    <x v="2"/>
    <s v="Female"/>
  </r>
  <r>
    <n v="433"/>
    <n v="1"/>
    <n v="2"/>
    <n v="42"/>
    <n v="1"/>
    <n v="0"/>
    <n v="26"/>
    <n v="3"/>
    <s v="Southampton"/>
    <s v="Yes"/>
    <s v="Second Class"/>
    <x v="1"/>
    <s v="Female"/>
  </r>
  <r>
    <n v="434"/>
    <n v="0"/>
    <n v="3"/>
    <n v="17"/>
    <n v="0"/>
    <n v="0"/>
    <n v="7.125"/>
    <n v="3"/>
    <s v="Southampton"/>
    <s v="No"/>
    <s v="Third Class"/>
    <x v="5"/>
    <s v="Male"/>
  </r>
  <r>
    <n v="435"/>
    <n v="0"/>
    <n v="1"/>
    <n v="50"/>
    <n v="1"/>
    <n v="0"/>
    <n v="55.9"/>
    <n v="3"/>
    <s v="Southampton"/>
    <s v="No"/>
    <s v="First Class"/>
    <x v="3"/>
    <s v="Male"/>
  </r>
  <r>
    <n v="436"/>
    <n v="1"/>
    <n v="1"/>
    <n v="14"/>
    <n v="1"/>
    <n v="2"/>
    <n v="120"/>
    <n v="3"/>
    <s v="Southampton"/>
    <s v="Yes"/>
    <s v="First Class"/>
    <x v="5"/>
    <s v="Female"/>
  </r>
  <r>
    <n v="437"/>
    <n v="0"/>
    <n v="3"/>
    <n v="21"/>
    <n v="2"/>
    <n v="2"/>
    <n v="34.375"/>
    <n v="3"/>
    <s v="Southampton"/>
    <s v="No"/>
    <s v="Third Class"/>
    <x v="0"/>
    <s v="Female"/>
  </r>
  <r>
    <n v="438"/>
    <n v="1"/>
    <n v="2"/>
    <n v="24"/>
    <n v="2"/>
    <n v="3"/>
    <n v="18.75"/>
    <n v="3"/>
    <s v="Southampton"/>
    <s v="Yes"/>
    <s v="Second Class"/>
    <x v="0"/>
    <s v="Female"/>
  </r>
  <r>
    <n v="439"/>
    <n v="0"/>
    <n v="1"/>
    <n v="64"/>
    <n v="1"/>
    <n v="4"/>
    <n v="263"/>
    <n v="3"/>
    <s v="Southampton"/>
    <s v="No"/>
    <s v="First Class"/>
    <x v="2"/>
    <s v="Male"/>
  </r>
  <r>
    <n v="440"/>
    <n v="0"/>
    <n v="2"/>
    <n v="31"/>
    <n v="0"/>
    <n v="0"/>
    <n v="10.5"/>
    <n v="3"/>
    <s v="Southampton"/>
    <s v="No"/>
    <s v="Second Class"/>
    <x v="1"/>
    <s v="Male"/>
  </r>
  <r>
    <n v="441"/>
    <n v="1"/>
    <n v="2"/>
    <n v="45"/>
    <n v="1"/>
    <n v="1"/>
    <n v="26.25"/>
    <n v="3"/>
    <s v="Southampton"/>
    <s v="Yes"/>
    <s v="Second Class"/>
    <x v="3"/>
    <s v="Female"/>
  </r>
  <r>
    <n v="442"/>
    <n v="0"/>
    <n v="3"/>
    <n v="20"/>
    <n v="0"/>
    <n v="0"/>
    <n v="9.5"/>
    <n v="3"/>
    <s v="Southampton"/>
    <s v="No"/>
    <s v="Third Class"/>
    <x v="0"/>
    <s v="Male"/>
  </r>
  <r>
    <n v="443"/>
    <n v="0"/>
    <n v="3"/>
    <n v="25"/>
    <n v="1"/>
    <n v="0"/>
    <n v="7.7750000000000004"/>
    <n v="3"/>
    <s v="Southampton"/>
    <s v="No"/>
    <s v="Third Class"/>
    <x v="0"/>
    <s v="Male"/>
  </r>
  <r>
    <n v="444"/>
    <n v="1"/>
    <n v="2"/>
    <n v="28"/>
    <n v="0"/>
    <n v="0"/>
    <n v="13"/>
    <n v="3"/>
    <s v="Southampton"/>
    <s v="Yes"/>
    <s v="Second Class"/>
    <x v="0"/>
    <s v="Female"/>
  </r>
  <r>
    <n v="445"/>
    <n v="1"/>
    <n v="3"/>
    <n v="60"/>
    <n v="0"/>
    <n v="0"/>
    <n v="8.1125000000000007"/>
    <n v="3"/>
    <s v="Southampton"/>
    <s v="Yes"/>
    <s v="Third Class"/>
    <x v="2"/>
    <s v="Male"/>
  </r>
  <r>
    <n v="446"/>
    <n v="1"/>
    <n v="1"/>
    <n v="4"/>
    <n v="0"/>
    <n v="2"/>
    <n v="81.8583"/>
    <n v="3"/>
    <s v="Southampton"/>
    <s v="Yes"/>
    <s v="First Class"/>
    <x v="4"/>
    <s v="Male"/>
  </r>
  <r>
    <n v="447"/>
    <n v="1"/>
    <n v="2"/>
    <n v="13"/>
    <n v="0"/>
    <n v="1"/>
    <n v="19.5"/>
    <n v="3"/>
    <s v="Southampton"/>
    <s v="Yes"/>
    <s v="Second Class"/>
    <x v="5"/>
    <s v="Female"/>
  </r>
  <r>
    <n v="448"/>
    <n v="1"/>
    <n v="1"/>
    <n v="34"/>
    <n v="0"/>
    <n v="0"/>
    <n v="26.55"/>
    <n v="3"/>
    <s v="Southampton"/>
    <s v="Yes"/>
    <s v="First Class"/>
    <x v="1"/>
    <s v="Male"/>
  </r>
  <r>
    <n v="449"/>
    <n v="1"/>
    <n v="3"/>
    <n v="5"/>
    <n v="2"/>
    <n v="1"/>
    <n v="19.258299999999998"/>
    <n v="1"/>
    <s v="Cherbourg"/>
    <s v="Yes"/>
    <s v="Third Class"/>
    <x v="4"/>
    <s v="Female"/>
  </r>
  <r>
    <n v="450"/>
    <n v="1"/>
    <n v="1"/>
    <n v="52"/>
    <n v="0"/>
    <n v="0"/>
    <n v="30.5"/>
    <n v="3"/>
    <s v="Southampton"/>
    <s v="Yes"/>
    <s v="First Class"/>
    <x v="3"/>
    <s v="Male"/>
  </r>
  <r>
    <n v="451"/>
    <n v="0"/>
    <n v="2"/>
    <n v="36"/>
    <n v="1"/>
    <n v="2"/>
    <n v="27.75"/>
    <n v="3"/>
    <s v="Southampton"/>
    <s v="No"/>
    <s v="Second Class"/>
    <x v="1"/>
    <s v="Male"/>
  </r>
  <r>
    <n v="452"/>
    <n v="0"/>
    <n v="3"/>
    <n v="60"/>
    <n v="1"/>
    <n v="0"/>
    <n v="19.966699999999999"/>
    <n v="3"/>
    <s v="Southampton"/>
    <s v="No"/>
    <s v="Third Class"/>
    <x v="2"/>
    <s v="Male"/>
  </r>
  <r>
    <n v="453"/>
    <n v="0"/>
    <n v="1"/>
    <n v="30"/>
    <n v="0"/>
    <n v="0"/>
    <n v="27.75"/>
    <n v="1"/>
    <s v="Cherbourg"/>
    <s v="No"/>
    <s v="First Class"/>
    <x v="1"/>
    <s v="Male"/>
  </r>
  <r>
    <n v="454"/>
    <n v="1"/>
    <n v="1"/>
    <n v="49"/>
    <n v="1"/>
    <n v="0"/>
    <n v="89.104200000000006"/>
    <n v="1"/>
    <s v="Cherbourg"/>
    <s v="Yes"/>
    <s v="First Class"/>
    <x v="3"/>
    <s v="Male"/>
  </r>
  <r>
    <n v="455"/>
    <n v="0"/>
    <n v="3"/>
    <n v="60"/>
    <n v="0"/>
    <n v="0"/>
    <n v="8.0500000000000007"/>
    <n v="3"/>
    <s v="Southampton"/>
    <s v="No"/>
    <s v="Third Class"/>
    <x v="2"/>
    <s v="Male"/>
  </r>
  <r>
    <n v="456"/>
    <n v="1"/>
    <n v="3"/>
    <n v="29"/>
    <n v="0"/>
    <n v="0"/>
    <n v="7.8958000000000004"/>
    <n v="1"/>
    <s v="Cherbourg"/>
    <s v="Yes"/>
    <s v="Third Class"/>
    <x v="0"/>
    <s v="Male"/>
  </r>
  <r>
    <n v="457"/>
    <n v="0"/>
    <n v="1"/>
    <n v="65"/>
    <n v="0"/>
    <n v="0"/>
    <n v="26.55"/>
    <n v="3"/>
    <s v="Southampton"/>
    <s v="No"/>
    <s v="First Class"/>
    <x v="2"/>
    <s v="Male"/>
  </r>
  <r>
    <n v="458"/>
    <n v="1"/>
    <n v="1"/>
    <n v="60"/>
    <n v="1"/>
    <n v="0"/>
    <n v="51.862499999999997"/>
    <n v="3"/>
    <s v="Southampton"/>
    <s v="Yes"/>
    <s v="First Class"/>
    <x v="2"/>
    <s v="Female"/>
  </r>
  <r>
    <n v="459"/>
    <n v="1"/>
    <n v="2"/>
    <n v="50"/>
    <n v="0"/>
    <n v="0"/>
    <n v="10.5"/>
    <n v="3"/>
    <s v="Southampton"/>
    <s v="Yes"/>
    <s v="Second Class"/>
    <x v="3"/>
    <s v="Female"/>
  </r>
  <r>
    <n v="460"/>
    <n v="0"/>
    <n v="3"/>
    <n v="60"/>
    <n v="0"/>
    <n v="0"/>
    <n v="7.75"/>
    <n v="2"/>
    <s v="Queenstown"/>
    <s v="No"/>
    <s v="Third Class"/>
    <x v="2"/>
    <s v="Male"/>
  </r>
  <r>
    <n v="461"/>
    <n v="1"/>
    <n v="1"/>
    <n v="48"/>
    <n v="0"/>
    <n v="0"/>
    <n v="26.55"/>
    <n v="3"/>
    <s v="Southampton"/>
    <s v="Yes"/>
    <s v="First Class"/>
    <x v="3"/>
    <s v="Male"/>
  </r>
  <r>
    <n v="462"/>
    <n v="0"/>
    <n v="3"/>
    <n v="34"/>
    <n v="0"/>
    <n v="0"/>
    <n v="8.0500000000000007"/>
    <n v="3"/>
    <s v="Southampton"/>
    <s v="No"/>
    <s v="Third Class"/>
    <x v="1"/>
    <s v="Male"/>
  </r>
  <r>
    <n v="463"/>
    <n v="0"/>
    <n v="1"/>
    <n v="47"/>
    <n v="0"/>
    <n v="0"/>
    <n v="38.5"/>
    <n v="3"/>
    <s v="Southampton"/>
    <s v="No"/>
    <s v="First Class"/>
    <x v="3"/>
    <s v="Male"/>
  </r>
  <r>
    <n v="464"/>
    <n v="0"/>
    <n v="2"/>
    <n v="48"/>
    <n v="0"/>
    <n v="0"/>
    <n v="13"/>
    <n v="3"/>
    <s v="Southampton"/>
    <s v="No"/>
    <s v="Second Class"/>
    <x v="3"/>
    <s v="Male"/>
  </r>
  <r>
    <n v="465"/>
    <n v="0"/>
    <n v="3"/>
    <n v="60"/>
    <n v="0"/>
    <n v="0"/>
    <n v="8.0500000000000007"/>
    <n v="3"/>
    <s v="Southampton"/>
    <s v="No"/>
    <s v="Third Class"/>
    <x v="2"/>
    <s v="Male"/>
  </r>
  <r>
    <n v="466"/>
    <n v="0"/>
    <n v="3"/>
    <n v="38"/>
    <n v="0"/>
    <n v="0"/>
    <n v="7.05"/>
    <n v="3"/>
    <s v="Southampton"/>
    <s v="No"/>
    <s v="Third Class"/>
    <x v="1"/>
    <s v="Male"/>
  </r>
  <r>
    <n v="467"/>
    <n v="0"/>
    <n v="2"/>
    <n v="60"/>
    <n v="0"/>
    <n v="0"/>
    <n v="0"/>
    <n v="3"/>
    <s v="Southampton"/>
    <s v="No"/>
    <s v="Second Class"/>
    <x v="2"/>
    <s v="Male"/>
  </r>
  <r>
    <n v="468"/>
    <n v="0"/>
    <n v="1"/>
    <n v="56"/>
    <n v="0"/>
    <n v="0"/>
    <n v="26.55"/>
    <n v="3"/>
    <s v="Southampton"/>
    <s v="No"/>
    <s v="First Class"/>
    <x v="3"/>
    <s v="Male"/>
  </r>
  <r>
    <n v="469"/>
    <n v="0"/>
    <n v="3"/>
    <n v="60"/>
    <n v="0"/>
    <n v="0"/>
    <n v="7.7249999999999996"/>
    <n v="2"/>
    <s v="Queenstown"/>
    <s v="No"/>
    <s v="Third Class"/>
    <x v="2"/>
    <s v="Male"/>
  </r>
  <r>
    <n v="470"/>
    <n v="1"/>
    <n v="3"/>
    <n v="0.75"/>
    <n v="2"/>
    <n v="1"/>
    <n v="19.258299999999998"/>
    <n v="1"/>
    <s v="Cherbourg"/>
    <s v="Yes"/>
    <s v="Third Class"/>
    <x v="4"/>
    <s v="Female"/>
  </r>
  <r>
    <n v="471"/>
    <n v="0"/>
    <n v="3"/>
    <n v="60"/>
    <n v="0"/>
    <n v="0"/>
    <n v="7.25"/>
    <n v="3"/>
    <s v="Southampton"/>
    <s v="No"/>
    <s v="Third Class"/>
    <x v="2"/>
    <s v="Male"/>
  </r>
  <r>
    <n v="472"/>
    <n v="0"/>
    <n v="3"/>
    <n v="38"/>
    <n v="0"/>
    <n v="0"/>
    <n v="8.6624999999999996"/>
    <n v="3"/>
    <s v="Southampton"/>
    <s v="No"/>
    <s v="Third Class"/>
    <x v="1"/>
    <s v="Male"/>
  </r>
  <r>
    <n v="473"/>
    <n v="1"/>
    <n v="2"/>
    <n v="33"/>
    <n v="1"/>
    <n v="2"/>
    <n v="27.75"/>
    <n v="3"/>
    <s v="Southampton"/>
    <s v="Yes"/>
    <s v="Second Class"/>
    <x v="1"/>
    <s v="Female"/>
  </r>
  <r>
    <n v="474"/>
    <n v="1"/>
    <n v="2"/>
    <n v="23"/>
    <n v="0"/>
    <n v="0"/>
    <n v="13.791700000000001"/>
    <n v="1"/>
    <s v="Cherbourg"/>
    <s v="Yes"/>
    <s v="Second Class"/>
    <x v="0"/>
    <s v="Female"/>
  </r>
  <r>
    <n v="475"/>
    <n v="0"/>
    <n v="3"/>
    <n v="22"/>
    <n v="0"/>
    <n v="0"/>
    <n v="9.8375000000000004"/>
    <n v="3"/>
    <s v="Southampton"/>
    <s v="No"/>
    <s v="Third Class"/>
    <x v="0"/>
    <s v="Female"/>
  </r>
  <r>
    <n v="476"/>
    <n v="0"/>
    <n v="1"/>
    <n v="60"/>
    <n v="0"/>
    <n v="0"/>
    <n v="52"/>
    <n v="3"/>
    <s v="Southampton"/>
    <s v="No"/>
    <s v="First Class"/>
    <x v="2"/>
    <s v="Male"/>
  </r>
  <r>
    <n v="477"/>
    <n v="0"/>
    <n v="2"/>
    <n v="34"/>
    <n v="1"/>
    <n v="0"/>
    <n v="21"/>
    <n v="3"/>
    <s v="Southampton"/>
    <s v="No"/>
    <s v="Second Class"/>
    <x v="1"/>
    <s v="Male"/>
  </r>
  <r>
    <n v="478"/>
    <n v="0"/>
    <n v="3"/>
    <n v="29"/>
    <n v="1"/>
    <n v="0"/>
    <n v="7.0457999999999998"/>
    <n v="3"/>
    <s v="Southampton"/>
    <s v="No"/>
    <s v="Third Class"/>
    <x v="0"/>
    <s v="Male"/>
  </r>
  <r>
    <n v="479"/>
    <n v="0"/>
    <n v="3"/>
    <n v="22"/>
    <n v="0"/>
    <n v="0"/>
    <n v="7.5208000000000004"/>
    <n v="3"/>
    <s v="Southampton"/>
    <s v="No"/>
    <s v="Third Class"/>
    <x v="0"/>
    <s v="Male"/>
  </r>
  <r>
    <n v="480"/>
    <n v="1"/>
    <n v="3"/>
    <n v="2"/>
    <n v="0"/>
    <n v="1"/>
    <n v="12.2875"/>
    <n v="3"/>
    <s v="Southampton"/>
    <s v="Yes"/>
    <s v="Third Class"/>
    <x v="4"/>
    <s v="Female"/>
  </r>
  <r>
    <n v="481"/>
    <n v="0"/>
    <n v="3"/>
    <n v="9"/>
    <n v="5"/>
    <n v="2"/>
    <n v="46.9"/>
    <n v="3"/>
    <s v="Southampton"/>
    <s v="No"/>
    <s v="Third Class"/>
    <x v="4"/>
    <s v="Male"/>
  </r>
  <r>
    <n v="482"/>
    <n v="0"/>
    <n v="2"/>
    <n v="60"/>
    <n v="0"/>
    <n v="0"/>
    <n v="0"/>
    <n v="3"/>
    <s v="Southampton"/>
    <s v="No"/>
    <s v="Second Class"/>
    <x v="2"/>
    <s v="Male"/>
  </r>
  <r>
    <n v="483"/>
    <n v="0"/>
    <n v="3"/>
    <n v="50"/>
    <n v="0"/>
    <n v="0"/>
    <n v="8.0500000000000007"/>
    <n v="3"/>
    <s v="Southampton"/>
    <s v="No"/>
    <s v="Third Class"/>
    <x v="3"/>
    <s v="Male"/>
  </r>
  <r>
    <n v="484"/>
    <n v="1"/>
    <n v="3"/>
    <n v="63"/>
    <n v="0"/>
    <n v="0"/>
    <n v="9.5875000000000004"/>
    <n v="3"/>
    <s v="Southampton"/>
    <s v="Yes"/>
    <s v="Third Class"/>
    <x v="2"/>
    <s v="Female"/>
  </r>
  <r>
    <n v="485"/>
    <n v="1"/>
    <n v="1"/>
    <n v="25"/>
    <n v="1"/>
    <n v="0"/>
    <n v="91.0792"/>
    <n v="1"/>
    <s v="Cherbourg"/>
    <s v="Yes"/>
    <s v="First Class"/>
    <x v="0"/>
    <s v="Male"/>
  </r>
  <r>
    <n v="486"/>
    <n v="0"/>
    <n v="3"/>
    <n v="60"/>
    <n v="3"/>
    <n v="1"/>
    <n v="25.466699999999999"/>
    <n v="3"/>
    <s v="Southampton"/>
    <s v="No"/>
    <s v="Third Class"/>
    <x v="2"/>
    <s v="Female"/>
  </r>
  <r>
    <n v="487"/>
    <n v="1"/>
    <n v="1"/>
    <n v="35"/>
    <n v="1"/>
    <n v="0"/>
    <n v="90"/>
    <n v="3"/>
    <s v="Southampton"/>
    <s v="Yes"/>
    <s v="First Class"/>
    <x v="1"/>
    <s v="Female"/>
  </r>
  <r>
    <n v="488"/>
    <n v="0"/>
    <n v="1"/>
    <n v="58"/>
    <n v="0"/>
    <n v="0"/>
    <n v="29.7"/>
    <n v="1"/>
    <s v="Cherbourg"/>
    <s v="No"/>
    <s v="First Class"/>
    <x v="3"/>
    <s v="Male"/>
  </r>
  <r>
    <n v="489"/>
    <n v="0"/>
    <n v="3"/>
    <n v="30"/>
    <n v="0"/>
    <n v="0"/>
    <n v="8.0500000000000007"/>
    <n v="3"/>
    <s v="Southampton"/>
    <s v="No"/>
    <s v="Third Class"/>
    <x v="1"/>
    <s v="Male"/>
  </r>
  <r>
    <n v="490"/>
    <n v="1"/>
    <n v="3"/>
    <n v="9"/>
    <n v="1"/>
    <n v="1"/>
    <n v="15.9"/>
    <n v="3"/>
    <s v="Southampton"/>
    <s v="Yes"/>
    <s v="Third Class"/>
    <x v="4"/>
    <s v="Male"/>
  </r>
  <r>
    <n v="491"/>
    <n v="0"/>
    <n v="3"/>
    <n v="60"/>
    <n v="1"/>
    <n v="0"/>
    <n v="19.966699999999999"/>
    <n v="3"/>
    <s v="Southampton"/>
    <s v="No"/>
    <s v="Third Class"/>
    <x v="2"/>
    <s v="Male"/>
  </r>
  <r>
    <n v="492"/>
    <n v="0"/>
    <n v="3"/>
    <n v="21"/>
    <n v="0"/>
    <n v="0"/>
    <n v="7.25"/>
    <n v="3"/>
    <s v="Southampton"/>
    <s v="No"/>
    <s v="Third Class"/>
    <x v="0"/>
    <s v="Male"/>
  </r>
  <r>
    <n v="493"/>
    <n v="0"/>
    <n v="1"/>
    <n v="55"/>
    <n v="0"/>
    <n v="0"/>
    <n v="30.5"/>
    <n v="3"/>
    <s v="Southampton"/>
    <s v="No"/>
    <s v="First Class"/>
    <x v="3"/>
    <s v="Male"/>
  </r>
  <r>
    <n v="494"/>
    <n v="0"/>
    <n v="1"/>
    <n v="71"/>
    <n v="0"/>
    <n v="0"/>
    <n v="49.504199999999997"/>
    <n v="1"/>
    <s v="Cherbourg"/>
    <s v="No"/>
    <s v="First Class"/>
    <x v="2"/>
    <s v="Male"/>
  </r>
  <r>
    <n v="495"/>
    <n v="0"/>
    <n v="3"/>
    <n v="21"/>
    <n v="0"/>
    <n v="0"/>
    <n v="8.0500000000000007"/>
    <n v="3"/>
    <s v="Southampton"/>
    <s v="No"/>
    <s v="Third Class"/>
    <x v="0"/>
    <s v="Male"/>
  </r>
  <r>
    <n v="496"/>
    <n v="0"/>
    <n v="3"/>
    <n v="60"/>
    <n v="0"/>
    <n v="0"/>
    <n v="14.458299999999999"/>
    <n v="1"/>
    <s v="Cherbourg"/>
    <s v="No"/>
    <s v="Third Class"/>
    <x v="2"/>
    <s v="Male"/>
  </r>
  <r>
    <n v="497"/>
    <n v="1"/>
    <n v="1"/>
    <n v="54"/>
    <n v="1"/>
    <n v="0"/>
    <n v="78.2667"/>
    <n v="1"/>
    <s v="Cherbourg"/>
    <s v="Yes"/>
    <s v="First Class"/>
    <x v="3"/>
    <s v="Female"/>
  </r>
  <r>
    <n v="498"/>
    <n v="0"/>
    <n v="3"/>
    <n v="60"/>
    <n v="0"/>
    <n v="0"/>
    <n v="15.1"/>
    <n v="3"/>
    <s v="Southampton"/>
    <s v="No"/>
    <s v="Third Class"/>
    <x v="2"/>
    <s v="Male"/>
  </r>
  <r>
    <n v="499"/>
    <n v="0"/>
    <n v="1"/>
    <n v="25"/>
    <n v="1"/>
    <n v="2"/>
    <n v="151.55000000000001"/>
    <n v="3"/>
    <s v="Southampton"/>
    <s v="No"/>
    <s v="First Class"/>
    <x v="0"/>
    <s v="Female"/>
  </r>
  <r>
    <n v="500"/>
    <n v="0"/>
    <n v="3"/>
    <n v="24"/>
    <n v="0"/>
    <n v="0"/>
    <n v="7.7957999999999998"/>
    <n v="3"/>
    <s v="Southampton"/>
    <s v="No"/>
    <s v="Third Class"/>
    <x v="0"/>
    <s v="Male"/>
  </r>
  <r>
    <n v="501"/>
    <n v="0"/>
    <n v="3"/>
    <n v="17"/>
    <n v="0"/>
    <n v="0"/>
    <n v="8.6624999999999996"/>
    <n v="3"/>
    <s v="Southampton"/>
    <s v="No"/>
    <s v="Third Class"/>
    <x v="5"/>
    <s v="Male"/>
  </r>
  <r>
    <n v="502"/>
    <n v="0"/>
    <n v="3"/>
    <n v="21"/>
    <n v="0"/>
    <n v="0"/>
    <n v="7.75"/>
    <n v="2"/>
    <s v="Queenstown"/>
    <s v="No"/>
    <s v="Third Class"/>
    <x v="0"/>
    <s v="Female"/>
  </r>
  <r>
    <n v="503"/>
    <n v="0"/>
    <n v="3"/>
    <n v="60"/>
    <n v="0"/>
    <n v="0"/>
    <n v="7.6292"/>
    <n v="2"/>
    <s v="Queenstown"/>
    <s v="No"/>
    <s v="Third Class"/>
    <x v="2"/>
    <s v="Female"/>
  </r>
  <r>
    <n v="504"/>
    <n v="0"/>
    <n v="3"/>
    <n v="37"/>
    <n v="0"/>
    <n v="0"/>
    <n v="9.5875000000000004"/>
    <n v="3"/>
    <s v="Southampton"/>
    <s v="No"/>
    <s v="Third Class"/>
    <x v="1"/>
    <s v="Female"/>
  </r>
  <r>
    <n v="505"/>
    <n v="1"/>
    <n v="1"/>
    <n v="16"/>
    <n v="0"/>
    <n v="0"/>
    <n v="86.5"/>
    <n v="3"/>
    <s v="Southampton"/>
    <s v="Yes"/>
    <s v="First Class"/>
    <x v="5"/>
    <s v="Female"/>
  </r>
  <r>
    <n v="506"/>
    <n v="0"/>
    <n v="1"/>
    <n v="18"/>
    <n v="1"/>
    <n v="0"/>
    <n v="108.9"/>
    <n v="1"/>
    <s v="Cherbourg"/>
    <s v="No"/>
    <s v="First Class"/>
    <x v="0"/>
    <s v="Male"/>
  </r>
  <r>
    <n v="507"/>
    <n v="1"/>
    <n v="2"/>
    <n v="33"/>
    <n v="0"/>
    <n v="2"/>
    <n v="26"/>
    <n v="3"/>
    <s v="Southampton"/>
    <s v="Yes"/>
    <s v="Second Class"/>
    <x v="1"/>
    <s v="Female"/>
  </r>
  <r>
    <n v="508"/>
    <n v="1"/>
    <n v="1"/>
    <n v="60"/>
    <n v="0"/>
    <n v="0"/>
    <n v="26.55"/>
    <n v="3"/>
    <s v="Southampton"/>
    <s v="Yes"/>
    <s v="First Class"/>
    <x v="2"/>
    <s v="Male"/>
  </r>
  <r>
    <n v="509"/>
    <n v="0"/>
    <n v="3"/>
    <n v="28"/>
    <n v="0"/>
    <n v="0"/>
    <n v="22.524999999999999"/>
    <n v="3"/>
    <s v="Southampton"/>
    <s v="No"/>
    <s v="Third Class"/>
    <x v="0"/>
    <s v="Male"/>
  </r>
  <r>
    <n v="510"/>
    <n v="1"/>
    <n v="3"/>
    <n v="26"/>
    <n v="0"/>
    <n v="0"/>
    <n v="56.495800000000003"/>
    <n v="3"/>
    <s v="Southampton"/>
    <s v="Yes"/>
    <s v="Third Class"/>
    <x v="0"/>
    <s v="Male"/>
  </r>
  <r>
    <n v="511"/>
    <n v="1"/>
    <n v="3"/>
    <n v="29"/>
    <n v="0"/>
    <n v="0"/>
    <n v="7.75"/>
    <n v="2"/>
    <s v="Queenstown"/>
    <s v="Yes"/>
    <s v="Third Class"/>
    <x v="0"/>
    <s v="Male"/>
  </r>
  <r>
    <n v="512"/>
    <n v="0"/>
    <n v="3"/>
    <n v="60"/>
    <n v="0"/>
    <n v="0"/>
    <n v="8.0500000000000007"/>
    <n v="3"/>
    <s v="Southampton"/>
    <s v="No"/>
    <s v="Third Class"/>
    <x v="2"/>
    <s v="Male"/>
  </r>
  <r>
    <n v="513"/>
    <n v="1"/>
    <n v="1"/>
    <n v="36"/>
    <n v="0"/>
    <n v="0"/>
    <n v="26.287500000000001"/>
    <n v="3"/>
    <s v="Southampton"/>
    <s v="Yes"/>
    <s v="First Class"/>
    <x v="1"/>
    <s v="Male"/>
  </r>
  <r>
    <n v="514"/>
    <n v="1"/>
    <n v="1"/>
    <n v="54"/>
    <n v="1"/>
    <n v="0"/>
    <n v="59.4"/>
    <n v="1"/>
    <s v="Cherbourg"/>
    <s v="Yes"/>
    <s v="First Class"/>
    <x v="3"/>
    <s v="Female"/>
  </r>
  <r>
    <n v="515"/>
    <n v="0"/>
    <n v="3"/>
    <n v="24"/>
    <n v="0"/>
    <n v="0"/>
    <n v="7.4958"/>
    <n v="3"/>
    <s v="Southampton"/>
    <s v="No"/>
    <s v="Third Class"/>
    <x v="0"/>
    <s v="Male"/>
  </r>
  <r>
    <n v="516"/>
    <n v="0"/>
    <n v="1"/>
    <n v="47"/>
    <n v="0"/>
    <n v="0"/>
    <n v="34.020800000000001"/>
    <n v="3"/>
    <s v="Southampton"/>
    <s v="No"/>
    <s v="First Class"/>
    <x v="3"/>
    <s v="Male"/>
  </r>
  <r>
    <n v="517"/>
    <n v="1"/>
    <n v="2"/>
    <n v="34"/>
    <n v="0"/>
    <n v="0"/>
    <n v="10.5"/>
    <n v="3"/>
    <s v="Southampton"/>
    <s v="Yes"/>
    <s v="Second Class"/>
    <x v="1"/>
    <s v="Female"/>
  </r>
  <r>
    <n v="518"/>
    <n v="0"/>
    <n v="3"/>
    <n v="60"/>
    <n v="0"/>
    <n v="0"/>
    <n v="24.15"/>
    <n v="2"/>
    <s v="Queenstown"/>
    <s v="No"/>
    <s v="Third Class"/>
    <x v="2"/>
    <s v="Male"/>
  </r>
  <r>
    <n v="519"/>
    <n v="1"/>
    <n v="2"/>
    <n v="36"/>
    <n v="1"/>
    <n v="0"/>
    <n v="26"/>
    <n v="3"/>
    <s v="Southampton"/>
    <s v="Yes"/>
    <s v="Second Class"/>
    <x v="1"/>
    <s v="Female"/>
  </r>
  <r>
    <n v="520"/>
    <n v="0"/>
    <n v="3"/>
    <n v="32"/>
    <n v="0"/>
    <n v="0"/>
    <n v="7.8958000000000004"/>
    <n v="3"/>
    <s v="Southampton"/>
    <s v="No"/>
    <s v="Third Class"/>
    <x v="1"/>
    <s v="Male"/>
  </r>
  <r>
    <n v="521"/>
    <n v="1"/>
    <n v="1"/>
    <n v="30"/>
    <n v="0"/>
    <n v="0"/>
    <n v="93.5"/>
    <n v="3"/>
    <s v="Southampton"/>
    <s v="Yes"/>
    <s v="First Class"/>
    <x v="1"/>
    <s v="Female"/>
  </r>
  <r>
    <n v="522"/>
    <n v="0"/>
    <n v="3"/>
    <n v="22"/>
    <n v="0"/>
    <n v="0"/>
    <n v="7.8958000000000004"/>
    <n v="3"/>
    <s v="Southampton"/>
    <s v="No"/>
    <s v="Third Class"/>
    <x v="0"/>
    <s v="Male"/>
  </r>
  <r>
    <n v="523"/>
    <n v="0"/>
    <n v="3"/>
    <n v="60"/>
    <n v="0"/>
    <n v="0"/>
    <n v="7.2249999999999996"/>
    <n v="1"/>
    <s v="Cherbourg"/>
    <s v="No"/>
    <s v="Third Class"/>
    <x v="2"/>
    <s v="Male"/>
  </r>
  <r>
    <n v="524"/>
    <n v="1"/>
    <n v="1"/>
    <n v="44"/>
    <n v="0"/>
    <n v="1"/>
    <n v="57.979199999999999"/>
    <n v="1"/>
    <s v="Cherbourg"/>
    <s v="Yes"/>
    <s v="First Class"/>
    <x v="1"/>
    <s v="Female"/>
  </r>
  <r>
    <n v="525"/>
    <n v="0"/>
    <n v="3"/>
    <n v="60"/>
    <n v="0"/>
    <n v="0"/>
    <n v="7.2291999999999996"/>
    <n v="1"/>
    <s v="Cherbourg"/>
    <s v="No"/>
    <s v="Third Class"/>
    <x v="2"/>
    <s v="Male"/>
  </r>
  <r>
    <n v="526"/>
    <n v="0"/>
    <n v="3"/>
    <n v="40.5"/>
    <n v="0"/>
    <n v="0"/>
    <n v="7.75"/>
    <n v="2"/>
    <s v="Queenstown"/>
    <s v="No"/>
    <s v="Third Class"/>
    <x v="1"/>
    <s v="Male"/>
  </r>
  <r>
    <n v="527"/>
    <n v="1"/>
    <n v="2"/>
    <n v="50"/>
    <n v="0"/>
    <n v="0"/>
    <n v="10.5"/>
    <n v="3"/>
    <s v="Southampton"/>
    <s v="Yes"/>
    <s v="Second Class"/>
    <x v="3"/>
    <s v="Female"/>
  </r>
  <r>
    <n v="528"/>
    <n v="0"/>
    <n v="1"/>
    <n v="60"/>
    <n v="0"/>
    <n v="0"/>
    <n v="221.7792"/>
    <n v="3"/>
    <s v="Southampton"/>
    <s v="No"/>
    <s v="First Class"/>
    <x v="2"/>
    <s v="Male"/>
  </r>
  <r>
    <n v="529"/>
    <n v="0"/>
    <n v="3"/>
    <n v="39"/>
    <n v="0"/>
    <n v="0"/>
    <n v="7.9249999999999998"/>
    <n v="3"/>
    <s v="Southampton"/>
    <s v="No"/>
    <s v="Third Class"/>
    <x v="1"/>
    <s v="Male"/>
  </r>
  <r>
    <n v="530"/>
    <n v="0"/>
    <n v="2"/>
    <n v="23"/>
    <n v="2"/>
    <n v="1"/>
    <n v="11.5"/>
    <n v="3"/>
    <s v="Southampton"/>
    <s v="No"/>
    <s v="Second Class"/>
    <x v="0"/>
    <s v="Male"/>
  </r>
  <r>
    <n v="531"/>
    <n v="1"/>
    <n v="2"/>
    <n v="2"/>
    <n v="1"/>
    <n v="1"/>
    <n v="26"/>
    <n v="3"/>
    <s v="Southampton"/>
    <s v="Yes"/>
    <s v="Second Class"/>
    <x v="4"/>
    <s v="Female"/>
  </r>
  <r>
    <n v="532"/>
    <n v="0"/>
    <n v="3"/>
    <n v="60"/>
    <n v="0"/>
    <n v="0"/>
    <n v="7.2291999999999996"/>
    <n v="1"/>
    <s v="Cherbourg"/>
    <s v="No"/>
    <s v="Third Class"/>
    <x v="2"/>
    <s v="Male"/>
  </r>
  <r>
    <n v="533"/>
    <n v="0"/>
    <n v="3"/>
    <n v="17"/>
    <n v="1"/>
    <n v="1"/>
    <n v="7.2291999999999996"/>
    <n v="1"/>
    <s v="Cherbourg"/>
    <s v="No"/>
    <s v="Third Class"/>
    <x v="5"/>
    <s v="Male"/>
  </r>
  <r>
    <n v="534"/>
    <n v="1"/>
    <n v="3"/>
    <n v="60"/>
    <n v="0"/>
    <n v="2"/>
    <n v="22.3583"/>
    <n v="1"/>
    <s v="Cherbourg"/>
    <s v="Yes"/>
    <s v="Third Class"/>
    <x v="2"/>
    <s v="Female"/>
  </r>
  <r>
    <n v="535"/>
    <n v="0"/>
    <n v="3"/>
    <n v="30"/>
    <n v="0"/>
    <n v="0"/>
    <n v="8.6624999999999996"/>
    <n v="3"/>
    <s v="Southampton"/>
    <s v="No"/>
    <s v="Third Class"/>
    <x v="1"/>
    <s v="Female"/>
  </r>
  <r>
    <n v="536"/>
    <n v="1"/>
    <n v="2"/>
    <n v="7"/>
    <n v="0"/>
    <n v="2"/>
    <n v="26.25"/>
    <n v="3"/>
    <s v="Southampton"/>
    <s v="Yes"/>
    <s v="Second Class"/>
    <x v="4"/>
    <s v="Female"/>
  </r>
  <r>
    <n v="537"/>
    <n v="0"/>
    <n v="1"/>
    <n v="45"/>
    <n v="0"/>
    <n v="0"/>
    <n v="26.55"/>
    <n v="3"/>
    <s v="Southampton"/>
    <s v="No"/>
    <s v="First Class"/>
    <x v="3"/>
    <s v="Male"/>
  </r>
  <r>
    <n v="538"/>
    <n v="1"/>
    <n v="1"/>
    <n v="30"/>
    <n v="0"/>
    <n v="0"/>
    <n v="106.425"/>
    <n v="1"/>
    <s v="Cherbourg"/>
    <s v="Yes"/>
    <s v="First Class"/>
    <x v="1"/>
    <s v="Female"/>
  </r>
  <r>
    <n v="539"/>
    <n v="0"/>
    <n v="3"/>
    <n v="60"/>
    <n v="0"/>
    <n v="0"/>
    <n v="14.5"/>
    <n v="3"/>
    <s v="Southampton"/>
    <s v="No"/>
    <s v="Third Class"/>
    <x v="2"/>
    <s v="Male"/>
  </r>
  <r>
    <n v="540"/>
    <n v="1"/>
    <n v="1"/>
    <n v="22"/>
    <n v="0"/>
    <n v="2"/>
    <n v="49.5"/>
    <n v="1"/>
    <s v="Cherbourg"/>
    <s v="Yes"/>
    <s v="First Class"/>
    <x v="0"/>
    <s v="Female"/>
  </r>
  <r>
    <n v="541"/>
    <n v="1"/>
    <n v="1"/>
    <n v="36"/>
    <n v="0"/>
    <n v="2"/>
    <n v="71"/>
    <n v="3"/>
    <s v="Southampton"/>
    <s v="Yes"/>
    <s v="First Class"/>
    <x v="1"/>
    <s v="Female"/>
  </r>
  <r>
    <n v="542"/>
    <n v="0"/>
    <n v="3"/>
    <n v="9"/>
    <n v="4"/>
    <n v="2"/>
    <n v="31.274999999999999"/>
    <n v="3"/>
    <s v="Southampton"/>
    <s v="No"/>
    <s v="Third Class"/>
    <x v="4"/>
    <s v="Female"/>
  </r>
  <r>
    <n v="543"/>
    <n v="0"/>
    <n v="3"/>
    <n v="11"/>
    <n v="4"/>
    <n v="2"/>
    <n v="31.274999999999999"/>
    <n v="3"/>
    <s v="Southampton"/>
    <s v="No"/>
    <s v="Third Class"/>
    <x v="4"/>
    <s v="Female"/>
  </r>
  <r>
    <n v="544"/>
    <n v="1"/>
    <n v="2"/>
    <n v="32"/>
    <n v="1"/>
    <n v="0"/>
    <n v="26"/>
    <n v="3"/>
    <s v="Southampton"/>
    <s v="Yes"/>
    <s v="Second Class"/>
    <x v="1"/>
    <s v="Male"/>
  </r>
  <r>
    <n v="545"/>
    <n v="0"/>
    <n v="1"/>
    <n v="50"/>
    <n v="1"/>
    <n v="0"/>
    <n v="106.425"/>
    <n v="1"/>
    <s v="Cherbourg"/>
    <s v="No"/>
    <s v="First Class"/>
    <x v="3"/>
    <s v="Male"/>
  </r>
  <r>
    <n v="546"/>
    <n v="0"/>
    <n v="1"/>
    <n v="64"/>
    <n v="0"/>
    <n v="0"/>
    <n v="26"/>
    <n v="3"/>
    <s v="Southampton"/>
    <s v="No"/>
    <s v="First Class"/>
    <x v="2"/>
    <s v="Male"/>
  </r>
  <r>
    <n v="547"/>
    <n v="1"/>
    <n v="2"/>
    <n v="19"/>
    <n v="1"/>
    <n v="0"/>
    <n v="26"/>
    <n v="3"/>
    <s v="Southampton"/>
    <s v="Yes"/>
    <s v="Second Class"/>
    <x v="0"/>
    <s v="Female"/>
  </r>
  <r>
    <n v="548"/>
    <n v="1"/>
    <n v="2"/>
    <n v="60"/>
    <n v="0"/>
    <n v="0"/>
    <n v="13.862500000000001"/>
    <n v="1"/>
    <s v="Cherbourg"/>
    <s v="Yes"/>
    <s v="Second Class"/>
    <x v="2"/>
    <s v="Male"/>
  </r>
  <r>
    <n v="549"/>
    <n v="0"/>
    <n v="3"/>
    <n v="33"/>
    <n v="1"/>
    <n v="1"/>
    <n v="20.524999999999999"/>
    <n v="3"/>
    <s v="Southampton"/>
    <s v="No"/>
    <s v="Third Class"/>
    <x v="1"/>
    <s v="Male"/>
  </r>
  <r>
    <n v="550"/>
    <n v="1"/>
    <n v="2"/>
    <n v="8"/>
    <n v="1"/>
    <n v="1"/>
    <n v="36.75"/>
    <n v="3"/>
    <s v="Southampton"/>
    <s v="Yes"/>
    <s v="Second Class"/>
    <x v="4"/>
    <s v="Male"/>
  </r>
  <r>
    <n v="551"/>
    <n v="1"/>
    <n v="1"/>
    <n v="17"/>
    <n v="0"/>
    <n v="2"/>
    <n v="110.88330000000001"/>
    <n v="1"/>
    <s v="Cherbourg"/>
    <s v="Yes"/>
    <s v="First Class"/>
    <x v="5"/>
    <s v="Male"/>
  </r>
  <r>
    <n v="552"/>
    <n v="0"/>
    <n v="2"/>
    <n v="27"/>
    <n v="0"/>
    <n v="0"/>
    <n v="26"/>
    <n v="3"/>
    <s v="Southampton"/>
    <s v="No"/>
    <s v="Second Class"/>
    <x v="0"/>
    <s v="Male"/>
  </r>
  <r>
    <n v="553"/>
    <n v="0"/>
    <n v="3"/>
    <n v="60"/>
    <n v="0"/>
    <n v="0"/>
    <n v="7.8292000000000002"/>
    <n v="2"/>
    <s v="Queenstown"/>
    <s v="No"/>
    <s v="Third Class"/>
    <x v="2"/>
    <s v="Male"/>
  </r>
  <r>
    <n v="554"/>
    <n v="1"/>
    <n v="3"/>
    <n v="22"/>
    <n v="0"/>
    <n v="0"/>
    <n v="7.2249999999999996"/>
    <n v="1"/>
    <s v="Cherbourg"/>
    <s v="Yes"/>
    <s v="Third Class"/>
    <x v="0"/>
    <s v="Male"/>
  </r>
  <r>
    <n v="555"/>
    <n v="1"/>
    <n v="3"/>
    <n v="22"/>
    <n v="0"/>
    <n v="0"/>
    <n v="7.7750000000000004"/>
    <n v="3"/>
    <s v="Southampton"/>
    <s v="Yes"/>
    <s v="Third Class"/>
    <x v="0"/>
    <s v="Female"/>
  </r>
  <r>
    <n v="556"/>
    <n v="0"/>
    <n v="1"/>
    <n v="62"/>
    <n v="0"/>
    <n v="0"/>
    <n v="26.55"/>
    <n v="3"/>
    <s v="Southampton"/>
    <s v="No"/>
    <s v="First Class"/>
    <x v="2"/>
    <s v="Male"/>
  </r>
  <r>
    <n v="557"/>
    <n v="1"/>
    <n v="1"/>
    <n v="48"/>
    <n v="1"/>
    <n v="0"/>
    <n v="39.6"/>
    <n v="1"/>
    <s v="Cherbourg"/>
    <s v="Yes"/>
    <s v="First Class"/>
    <x v="3"/>
    <s v="Female"/>
  </r>
  <r>
    <n v="558"/>
    <n v="0"/>
    <n v="1"/>
    <n v="60"/>
    <n v="0"/>
    <n v="0"/>
    <n v="227.52500000000001"/>
    <n v="1"/>
    <s v="Cherbourg"/>
    <s v="No"/>
    <s v="First Class"/>
    <x v="2"/>
    <s v="Male"/>
  </r>
  <r>
    <n v="559"/>
    <n v="1"/>
    <n v="1"/>
    <n v="39"/>
    <n v="1"/>
    <n v="1"/>
    <n v="79.650000000000006"/>
    <n v="3"/>
    <s v="Southampton"/>
    <s v="Yes"/>
    <s v="First Class"/>
    <x v="1"/>
    <s v="Female"/>
  </r>
  <r>
    <n v="560"/>
    <n v="1"/>
    <n v="3"/>
    <n v="36"/>
    <n v="1"/>
    <n v="0"/>
    <n v="17.399999999999999"/>
    <n v="3"/>
    <s v="Southampton"/>
    <s v="Yes"/>
    <s v="Third Class"/>
    <x v="1"/>
    <s v="Female"/>
  </r>
  <r>
    <n v="561"/>
    <n v="0"/>
    <n v="3"/>
    <n v="60"/>
    <n v="0"/>
    <n v="0"/>
    <n v="7.75"/>
    <n v="2"/>
    <s v="Queenstown"/>
    <s v="No"/>
    <s v="Third Class"/>
    <x v="2"/>
    <s v="Male"/>
  </r>
  <r>
    <n v="562"/>
    <n v="0"/>
    <n v="3"/>
    <n v="40"/>
    <n v="0"/>
    <n v="0"/>
    <n v="7.8958000000000004"/>
    <n v="3"/>
    <s v="Southampton"/>
    <s v="No"/>
    <s v="Third Class"/>
    <x v="1"/>
    <s v="Male"/>
  </r>
  <r>
    <n v="563"/>
    <n v="0"/>
    <n v="2"/>
    <n v="28"/>
    <n v="0"/>
    <n v="0"/>
    <n v="13.5"/>
    <n v="3"/>
    <s v="Southampton"/>
    <s v="No"/>
    <s v="Second Class"/>
    <x v="0"/>
    <s v="Male"/>
  </r>
  <r>
    <n v="564"/>
    <n v="0"/>
    <n v="3"/>
    <n v="60"/>
    <n v="0"/>
    <n v="0"/>
    <n v="8.0500000000000007"/>
    <n v="3"/>
    <s v="Southampton"/>
    <s v="No"/>
    <s v="Third Class"/>
    <x v="2"/>
    <s v="Male"/>
  </r>
  <r>
    <n v="565"/>
    <n v="0"/>
    <n v="3"/>
    <n v="60"/>
    <n v="0"/>
    <n v="0"/>
    <n v="8.0500000000000007"/>
    <n v="3"/>
    <s v="Southampton"/>
    <s v="No"/>
    <s v="Third Class"/>
    <x v="2"/>
    <s v="Female"/>
  </r>
  <r>
    <n v="566"/>
    <n v="0"/>
    <n v="3"/>
    <n v="24"/>
    <n v="2"/>
    <n v="0"/>
    <n v="24.15"/>
    <n v="3"/>
    <s v="Southampton"/>
    <s v="No"/>
    <s v="Third Class"/>
    <x v="0"/>
    <s v="Male"/>
  </r>
  <r>
    <n v="567"/>
    <n v="0"/>
    <n v="3"/>
    <n v="19"/>
    <n v="0"/>
    <n v="0"/>
    <n v="7.8958000000000004"/>
    <n v="3"/>
    <s v="Southampton"/>
    <s v="No"/>
    <s v="Third Class"/>
    <x v="0"/>
    <s v="Male"/>
  </r>
  <r>
    <n v="568"/>
    <n v="0"/>
    <n v="3"/>
    <n v="29"/>
    <n v="0"/>
    <n v="4"/>
    <n v="21.074999999999999"/>
    <n v="3"/>
    <s v="Southampton"/>
    <s v="No"/>
    <s v="Third Class"/>
    <x v="0"/>
    <s v="Female"/>
  </r>
  <r>
    <n v="569"/>
    <n v="0"/>
    <n v="3"/>
    <n v="60"/>
    <n v="0"/>
    <n v="0"/>
    <n v="7.2291999999999996"/>
    <n v="1"/>
    <s v="Cherbourg"/>
    <s v="No"/>
    <s v="Third Class"/>
    <x v="2"/>
    <s v="Male"/>
  </r>
  <r>
    <n v="570"/>
    <n v="1"/>
    <n v="3"/>
    <n v="32"/>
    <n v="0"/>
    <n v="0"/>
    <n v="7.8541999999999996"/>
    <n v="3"/>
    <s v="Southampton"/>
    <s v="Yes"/>
    <s v="Third Class"/>
    <x v="1"/>
    <s v="Male"/>
  </r>
  <r>
    <n v="571"/>
    <n v="1"/>
    <n v="2"/>
    <n v="62"/>
    <n v="0"/>
    <n v="0"/>
    <n v="10.5"/>
    <n v="3"/>
    <s v="Southampton"/>
    <s v="Yes"/>
    <s v="Second Class"/>
    <x v="2"/>
    <s v="Male"/>
  </r>
  <r>
    <n v="572"/>
    <n v="1"/>
    <n v="1"/>
    <n v="53"/>
    <n v="2"/>
    <n v="0"/>
    <n v="51.479199999999999"/>
    <n v="3"/>
    <s v="Southampton"/>
    <s v="Yes"/>
    <s v="First Class"/>
    <x v="3"/>
    <s v="Female"/>
  </r>
  <r>
    <n v="573"/>
    <n v="1"/>
    <n v="1"/>
    <n v="36"/>
    <n v="0"/>
    <n v="0"/>
    <n v="26.387499999999999"/>
    <n v="3"/>
    <s v="Southampton"/>
    <s v="Yes"/>
    <s v="First Class"/>
    <x v="1"/>
    <s v="Male"/>
  </r>
  <r>
    <n v="574"/>
    <n v="1"/>
    <n v="3"/>
    <n v="60"/>
    <n v="0"/>
    <n v="0"/>
    <n v="7.75"/>
    <n v="2"/>
    <s v="Queenstown"/>
    <s v="Yes"/>
    <s v="Third Class"/>
    <x v="2"/>
    <s v="Female"/>
  </r>
  <r>
    <n v="575"/>
    <n v="0"/>
    <n v="3"/>
    <n v="16"/>
    <n v="0"/>
    <n v="0"/>
    <n v="8.0500000000000007"/>
    <n v="3"/>
    <s v="Southampton"/>
    <s v="No"/>
    <s v="Third Class"/>
    <x v="5"/>
    <s v="Male"/>
  </r>
  <r>
    <n v="576"/>
    <n v="0"/>
    <n v="3"/>
    <n v="19"/>
    <n v="0"/>
    <n v="0"/>
    <n v="14.5"/>
    <n v="3"/>
    <s v="Southampton"/>
    <s v="No"/>
    <s v="Third Class"/>
    <x v="0"/>
    <s v="Male"/>
  </r>
  <r>
    <n v="577"/>
    <n v="1"/>
    <n v="2"/>
    <n v="34"/>
    <n v="0"/>
    <n v="0"/>
    <n v="13"/>
    <n v="3"/>
    <s v="Southampton"/>
    <s v="Yes"/>
    <s v="Second Class"/>
    <x v="1"/>
    <s v="Female"/>
  </r>
  <r>
    <n v="578"/>
    <n v="1"/>
    <n v="1"/>
    <n v="39"/>
    <n v="1"/>
    <n v="0"/>
    <n v="55.9"/>
    <n v="3"/>
    <s v="Southampton"/>
    <s v="Yes"/>
    <s v="First Class"/>
    <x v="1"/>
    <s v="Female"/>
  </r>
  <r>
    <n v="579"/>
    <n v="0"/>
    <n v="3"/>
    <n v="60"/>
    <n v="1"/>
    <n v="0"/>
    <n v="14.458299999999999"/>
    <n v="1"/>
    <s v="Cherbourg"/>
    <s v="No"/>
    <s v="Third Class"/>
    <x v="2"/>
    <s v="Female"/>
  </r>
  <r>
    <n v="580"/>
    <n v="1"/>
    <n v="3"/>
    <n v="32"/>
    <n v="0"/>
    <n v="0"/>
    <n v="7.9249999999999998"/>
    <n v="3"/>
    <s v="Southampton"/>
    <s v="Yes"/>
    <s v="Third Class"/>
    <x v="1"/>
    <s v="Male"/>
  </r>
  <r>
    <n v="581"/>
    <n v="1"/>
    <n v="2"/>
    <n v="25"/>
    <n v="1"/>
    <n v="1"/>
    <n v="30"/>
    <n v="3"/>
    <s v="Southampton"/>
    <s v="Yes"/>
    <s v="Second Class"/>
    <x v="0"/>
    <s v="Female"/>
  </r>
  <r>
    <n v="582"/>
    <n v="1"/>
    <n v="1"/>
    <n v="39"/>
    <n v="1"/>
    <n v="1"/>
    <n v="110.88330000000001"/>
    <n v="1"/>
    <s v="Cherbourg"/>
    <s v="Yes"/>
    <s v="First Class"/>
    <x v="1"/>
    <s v="Female"/>
  </r>
  <r>
    <n v="583"/>
    <n v="0"/>
    <n v="2"/>
    <n v="54"/>
    <n v="0"/>
    <n v="0"/>
    <n v="26"/>
    <n v="3"/>
    <s v="Southampton"/>
    <s v="No"/>
    <s v="Second Class"/>
    <x v="3"/>
    <s v="Male"/>
  </r>
  <r>
    <n v="584"/>
    <n v="0"/>
    <n v="1"/>
    <n v="36"/>
    <n v="0"/>
    <n v="0"/>
    <n v="40.125"/>
    <n v="1"/>
    <s v="Cherbourg"/>
    <s v="No"/>
    <s v="First Class"/>
    <x v="1"/>
    <s v="Male"/>
  </r>
  <r>
    <n v="585"/>
    <n v="0"/>
    <n v="3"/>
    <n v="60"/>
    <n v="0"/>
    <n v="0"/>
    <n v="8.7125000000000004"/>
    <n v="1"/>
    <s v="Cherbourg"/>
    <s v="No"/>
    <s v="Third Class"/>
    <x v="2"/>
    <s v="Male"/>
  </r>
  <r>
    <n v="586"/>
    <n v="1"/>
    <n v="1"/>
    <n v="18"/>
    <n v="0"/>
    <n v="2"/>
    <n v="79.650000000000006"/>
    <n v="3"/>
    <s v="Southampton"/>
    <s v="Yes"/>
    <s v="First Class"/>
    <x v="0"/>
    <s v="Female"/>
  </r>
  <r>
    <n v="587"/>
    <n v="0"/>
    <n v="2"/>
    <n v="47"/>
    <n v="0"/>
    <n v="0"/>
    <n v="15"/>
    <n v="3"/>
    <s v="Southampton"/>
    <s v="No"/>
    <s v="Second Class"/>
    <x v="3"/>
    <s v="Male"/>
  </r>
  <r>
    <n v="588"/>
    <n v="1"/>
    <n v="1"/>
    <n v="60"/>
    <n v="1"/>
    <n v="1"/>
    <n v="79.2"/>
    <n v="1"/>
    <s v="Cherbourg"/>
    <s v="Yes"/>
    <s v="First Class"/>
    <x v="2"/>
    <s v="Male"/>
  </r>
  <r>
    <n v="589"/>
    <n v="0"/>
    <n v="3"/>
    <n v="22"/>
    <n v="0"/>
    <n v="0"/>
    <n v="8.0500000000000007"/>
    <n v="3"/>
    <s v="Southampton"/>
    <s v="No"/>
    <s v="Third Class"/>
    <x v="0"/>
    <s v="Male"/>
  </r>
  <r>
    <n v="590"/>
    <n v="0"/>
    <n v="3"/>
    <n v="60"/>
    <n v="0"/>
    <n v="0"/>
    <n v="8.0500000000000007"/>
    <n v="3"/>
    <s v="Southampton"/>
    <s v="No"/>
    <s v="Third Class"/>
    <x v="2"/>
    <s v="Male"/>
  </r>
  <r>
    <n v="591"/>
    <n v="0"/>
    <n v="3"/>
    <n v="35"/>
    <n v="0"/>
    <n v="0"/>
    <n v="7.125"/>
    <n v="3"/>
    <s v="Southampton"/>
    <s v="No"/>
    <s v="Third Class"/>
    <x v="1"/>
    <s v="Male"/>
  </r>
  <r>
    <n v="592"/>
    <n v="1"/>
    <n v="1"/>
    <n v="52"/>
    <n v="1"/>
    <n v="0"/>
    <n v="78.2667"/>
    <n v="1"/>
    <s v="Cherbourg"/>
    <s v="Yes"/>
    <s v="First Class"/>
    <x v="3"/>
    <s v="Female"/>
  </r>
  <r>
    <n v="593"/>
    <n v="0"/>
    <n v="3"/>
    <n v="47"/>
    <n v="0"/>
    <n v="0"/>
    <n v="7.25"/>
    <n v="3"/>
    <s v="Southampton"/>
    <s v="No"/>
    <s v="Third Class"/>
    <x v="3"/>
    <s v="Male"/>
  </r>
  <r>
    <n v="594"/>
    <n v="0"/>
    <n v="3"/>
    <n v="60"/>
    <n v="0"/>
    <n v="2"/>
    <n v="7.75"/>
    <n v="2"/>
    <s v="Queenstown"/>
    <s v="No"/>
    <s v="Third Class"/>
    <x v="2"/>
    <s v="Female"/>
  </r>
  <r>
    <n v="595"/>
    <n v="0"/>
    <n v="2"/>
    <n v="37"/>
    <n v="1"/>
    <n v="0"/>
    <n v="26"/>
    <n v="3"/>
    <s v="Southampton"/>
    <s v="No"/>
    <s v="Second Class"/>
    <x v="1"/>
    <s v="Male"/>
  </r>
  <r>
    <n v="596"/>
    <n v="0"/>
    <n v="3"/>
    <n v="36"/>
    <n v="1"/>
    <n v="1"/>
    <n v="24.15"/>
    <n v="3"/>
    <s v="Southampton"/>
    <s v="No"/>
    <s v="Third Class"/>
    <x v="1"/>
    <s v="Male"/>
  </r>
  <r>
    <n v="597"/>
    <n v="1"/>
    <n v="2"/>
    <n v="60"/>
    <n v="0"/>
    <n v="0"/>
    <n v="33"/>
    <n v="3"/>
    <s v="Southampton"/>
    <s v="Yes"/>
    <s v="Second Class"/>
    <x v="2"/>
    <s v="Female"/>
  </r>
  <r>
    <n v="598"/>
    <n v="0"/>
    <n v="3"/>
    <n v="49"/>
    <n v="0"/>
    <n v="0"/>
    <n v="0"/>
    <n v="3"/>
    <s v="Southampton"/>
    <s v="No"/>
    <s v="Third Class"/>
    <x v="3"/>
    <s v="Male"/>
  </r>
  <r>
    <n v="599"/>
    <n v="0"/>
    <n v="3"/>
    <n v="60"/>
    <n v="0"/>
    <n v="0"/>
    <n v="7.2249999999999996"/>
    <n v="1"/>
    <s v="Cherbourg"/>
    <s v="No"/>
    <s v="Third Class"/>
    <x v="2"/>
    <s v="Male"/>
  </r>
  <r>
    <n v="600"/>
    <n v="1"/>
    <n v="1"/>
    <n v="49"/>
    <n v="1"/>
    <n v="0"/>
    <n v="56.929200000000002"/>
    <n v="1"/>
    <s v="Cherbourg"/>
    <s v="Yes"/>
    <s v="First Class"/>
    <x v="3"/>
    <s v="Male"/>
  </r>
  <r>
    <n v="601"/>
    <n v="1"/>
    <n v="2"/>
    <n v="24"/>
    <n v="2"/>
    <n v="1"/>
    <n v="27"/>
    <n v="3"/>
    <s v="Southampton"/>
    <s v="Yes"/>
    <s v="Second Class"/>
    <x v="0"/>
    <s v="Female"/>
  </r>
  <r>
    <n v="602"/>
    <n v="0"/>
    <n v="3"/>
    <n v="60"/>
    <n v="0"/>
    <n v="0"/>
    <n v="7.8958000000000004"/>
    <n v="3"/>
    <s v="Southampton"/>
    <s v="No"/>
    <s v="Third Class"/>
    <x v="2"/>
    <s v="Male"/>
  </r>
  <r>
    <n v="603"/>
    <n v="0"/>
    <n v="1"/>
    <n v="60"/>
    <n v="0"/>
    <n v="0"/>
    <n v="42.4"/>
    <n v="3"/>
    <s v="Southampton"/>
    <s v="No"/>
    <s v="First Class"/>
    <x v="2"/>
    <s v="Male"/>
  </r>
  <r>
    <n v="604"/>
    <n v="0"/>
    <n v="3"/>
    <n v="44"/>
    <n v="0"/>
    <n v="0"/>
    <n v="8.0500000000000007"/>
    <n v="3"/>
    <s v="Southampton"/>
    <s v="No"/>
    <s v="Third Class"/>
    <x v="1"/>
    <s v="Male"/>
  </r>
  <r>
    <n v="605"/>
    <n v="1"/>
    <n v="1"/>
    <n v="35"/>
    <n v="0"/>
    <n v="0"/>
    <n v="26.55"/>
    <n v="1"/>
    <s v="Cherbourg"/>
    <s v="Yes"/>
    <s v="First Class"/>
    <x v="1"/>
    <s v="Male"/>
  </r>
  <r>
    <n v="606"/>
    <n v="0"/>
    <n v="3"/>
    <n v="36"/>
    <n v="1"/>
    <n v="0"/>
    <n v="15.55"/>
    <n v="3"/>
    <s v="Southampton"/>
    <s v="No"/>
    <s v="Third Class"/>
    <x v="1"/>
    <s v="Male"/>
  </r>
  <r>
    <n v="607"/>
    <n v="0"/>
    <n v="3"/>
    <n v="30"/>
    <n v="0"/>
    <n v="0"/>
    <n v="7.8958000000000004"/>
    <n v="3"/>
    <s v="Southampton"/>
    <s v="No"/>
    <s v="Third Class"/>
    <x v="1"/>
    <s v="Male"/>
  </r>
  <r>
    <n v="608"/>
    <n v="1"/>
    <n v="1"/>
    <n v="27"/>
    <n v="0"/>
    <n v="0"/>
    <n v="30.5"/>
    <n v="3"/>
    <s v="Southampton"/>
    <s v="Yes"/>
    <s v="First Class"/>
    <x v="0"/>
    <s v="Male"/>
  </r>
  <r>
    <n v="609"/>
    <n v="1"/>
    <n v="2"/>
    <n v="22"/>
    <n v="1"/>
    <n v="2"/>
    <n v="41.5792"/>
    <n v="1"/>
    <s v="Cherbourg"/>
    <s v="Yes"/>
    <s v="Second Class"/>
    <x v="0"/>
    <s v="Female"/>
  </r>
  <r>
    <n v="610"/>
    <n v="1"/>
    <n v="1"/>
    <n v="40"/>
    <n v="0"/>
    <n v="0"/>
    <n v="153.46250000000001"/>
    <n v="3"/>
    <s v="Southampton"/>
    <s v="Yes"/>
    <s v="First Class"/>
    <x v="1"/>
    <s v="Female"/>
  </r>
  <r>
    <n v="611"/>
    <n v="0"/>
    <n v="3"/>
    <n v="39"/>
    <n v="1"/>
    <n v="5"/>
    <n v="31.274999999999999"/>
    <n v="3"/>
    <s v="Southampton"/>
    <s v="No"/>
    <s v="Third Class"/>
    <x v="1"/>
    <s v="Female"/>
  </r>
  <r>
    <n v="612"/>
    <n v="0"/>
    <n v="3"/>
    <n v="60"/>
    <n v="0"/>
    <n v="0"/>
    <n v="7.05"/>
    <n v="3"/>
    <s v="Southampton"/>
    <s v="No"/>
    <s v="Third Class"/>
    <x v="2"/>
    <s v="Male"/>
  </r>
  <r>
    <n v="613"/>
    <n v="1"/>
    <n v="3"/>
    <n v="60"/>
    <n v="1"/>
    <n v="0"/>
    <n v="15.5"/>
    <n v="2"/>
    <s v="Queenstown"/>
    <s v="Yes"/>
    <s v="Third Class"/>
    <x v="2"/>
    <s v="Female"/>
  </r>
  <r>
    <n v="614"/>
    <n v="0"/>
    <n v="3"/>
    <n v="60"/>
    <n v="0"/>
    <n v="0"/>
    <n v="7.75"/>
    <n v="2"/>
    <s v="Queenstown"/>
    <s v="No"/>
    <s v="Third Class"/>
    <x v="2"/>
    <s v="Male"/>
  </r>
  <r>
    <n v="615"/>
    <n v="0"/>
    <n v="3"/>
    <n v="35"/>
    <n v="0"/>
    <n v="0"/>
    <n v="8.0500000000000007"/>
    <n v="3"/>
    <s v="Southampton"/>
    <s v="No"/>
    <s v="Third Class"/>
    <x v="1"/>
    <s v="Male"/>
  </r>
  <r>
    <n v="616"/>
    <n v="1"/>
    <n v="2"/>
    <n v="24"/>
    <n v="1"/>
    <n v="2"/>
    <n v="65"/>
    <n v="3"/>
    <s v="Southampton"/>
    <s v="Yes"/>
    <s v="Second Class"/>
    <x v="0"/>
    <s v="Female"/>
  </r>
  <r>
    <n v="617"/>
    <n v="0"/>
    <n v="3"/>
    <n v="34"/>
    <n v="1"/>
    <n v="1"/>
    <n v="14.4"/>
    <n v="3"/>
    <s v="Southampton"/>
    <s v="No"/>
    <s v="Third Class"/>
    <x v="1"/>
    <s v="Male"/>
  </r>
  <r>
    <n v="618"/>
    <n v="0"/>
    <n v="3"/>
    <n v="26"/>
    <n v="1"/>
    <n v="0"/>
    <n v="16.100000000000001"/>
    <n v="3"/>
    <s v="Southampton"/>
    <s v="No"/>
    <s v="Third Class"/>
    <x v="0"/>
    <s v="Female"/>
  </r>
  <r>
    <n v="619"/>
    <n v="1"/>
    <n v="2"/>
    <n v="4"/>
    <n v="2"/>
    <n v="1"/>
    <n v="39"/>
    <n v="3"/>
    <s v="Southampton"/>
    <s v="Yes"/>
    <s v="Second Class"/>
    <x v="4"/>
    <s v="Female"/>
  </r>
  <r>
    <n v="620"/>
    <n v="0"/>
    <n v="2"/>
    <n v="26"/>
    <n v="0"/>
    <n v="0"/>
    <n v="10.5"/>
    <n v="3"/>
    <s v="Southampton"/>
    <s v="No"/>
    <s v="Second Class"/>
    <x v="0"/>
    <s v="Male"/>
  </r>
  <r>
    <n v="621"/>
    <n v="0"/>
    <n v="3"/>
    <n v="27"/>
    <n v="1"/>
    <n v="0"/>
    <n v="14.4542"/>
    <n v="1"/>
    <s v="Cherbourg"/>
    <s v="No"/>
    <s v="Third Class"/>
    <x v="0"/>
    <s v="Male"/>
  </r>
  <r>
    <n v="622"/>
    <n v="1"/>
    <n v="1"/>
    <n v="42"/>
    <n v="1"/>
    <n v="0"/>
    <n v="52.554200000000002"/>
    <n v="3"/>
    <s v="Southampton"/>
    <s v="Yes"/>
    <s v="First Class"/>
    <x v="1"/>
    <s v="Male"/>
  </r>
  <r>
    <n v="623"/>
    <n v="1"/>
    <n v="3"/>
    <n v="20"/>
    <n v="1"/>
    <n v="1"/>
    <n v="15.7417"/>
    <n v="1"/>
    <s v="Cherbourg"/>
    <s v="Yes"/>
    <s v="Third Class"/>
    <x v="0"/>
    <s v="Male"/>
  </r>
  <r>
    <n v="624"/>
    <n v="0"/>
    <n v="3"/>
    <n v="21"/>
    <n v="0"/>
    <n v="0"/>
    <n v="7.8541999999999996"/>
    <n v="3"/>
    <s v="Southampton"/>
    <s v="No"/>
    <s v="Third Class"/>
    <x v="0"/>
    <s v="Male"/>
  </r>
  <r>
    <n v="625"/>
    <n v="0"/>
    <n v="3"/>
    <n v="21"/>
    <n v="0"/>
    <n v="0"/>
    <n v="16.100000000000001"/>
    <n v="3"/>
    <s v="Southampton"/>
    <s v="No"/>
    <s v="Third Class"/>
    <x v="0"/>
    <s v="Male"/>
  </r>
  <r>
    <n v="626"/>
    <n v="0"/>
    <n v="1"/>
    <n v="61"/>
    <n v="0"/>
    <n v="0"/>
    <n v="32.320799999999998"/>
    <n v="3"/>
    <s v="Southampton"/>
    <s v="No"/>
    <s v="First Class"/>
    <x v="2"/>
    <s v="Male"/>
  </r>
  <r>
    <n v="627"/>
    <n v="0"/>
    <n v="2"/>
    <n v="57"/>
    <n v="0"/>
    <n v="0"/>
    <n v="12.35"/>
    <n v="2"/>
    <s v="Queenstown"/>
    <s v="No"/>
    <s v="Second Class"/>
    <x v="3"/>
    <s v="Male"/>
  </r>
  <r>
    <n v="628"/>
    <n v="1"/>
    <n v="1"/>
    <n v="21"/>
    <n v="0"/>
    <n v="0"/>
    <n v="77.958299999999994"/>
    <n v="3"/>
    <s v="Southampton"/>
    <s v="Yes"/>
    <s v="First Class"/>
    <x v="0"/>
    <s v="Female"/>
  </r>
  <r>
    <n v="629"/>
    <n v="0"/>
    <n v="3"/>
    <n v="26"/>
    <n v="0"/>
    <n v="0"/>
    <n v="7.8958000000000004"/>
    <n v="3"/>
    <s v="Southampton"/>
    <s v="No"/>
    <s v="Third Class"/>
    <x v="0"/>
    <s v="Male"/>
  </r>
  <r>
    <n v="630"/>
    <n v="0"/>
    <n v="3"/>
    <n v="60"/>
    <n v="0"/>
    <n v="0"/>
    <n v="7.7332999999999998"/>
    <n v="2"/>
    <s v="Queenstown"/>
    <s v="No"/>
    <s v="Third Class"/>
    <x v="2"/>
    <s v="Male"/>
  </r>
  <r>
    <n v="631"/>
    <n v="1"/>
    <n v="1"/>
    <n v="80"/>
    <n v="0"/>
    <n v="0"/>
    <n v="30"/>
    <n v="3"/>
    <s v="Southampton"/>
    <s v="Yes"/>
    <s v="First Class"/>
    <x v="2"/>
    <s v="Male"/>
  </r>
  <r>
    <n v="632"/>
    <n v="0"/>
    <n v="3"/>
    <n v="51"/>
    <n v="0"/>
    <n v="0"/>
    <n v="7.0541999999999998"/>
    <n v="3"/>
    <s v="Southampton"/>
    <s v="No"/>
    <s v="Third Class"/>
    <x v="3"/>
    <s v="Male"/>
  </r>
  <r>
    <n v="633"/>
    <n v="1"/>
    <n v="1"/>
    <n v="32"/>
    <n v="0"/>
    <n v="0"/>
    <n v="30.5"/>
    <n v="1"/>
    <s v="Cherbourg"/>
    <s v="Yes"/>
    <s v="First Class"/>
    <x v="1"/>
    <s v="Male"/>
  </r>
  <r>
    <n v="634"/>
    <n v="0"/>
    <n v="1"/>
    <n v="60"/>
    <n v="0"/>
    <n v="0"/>
    <n v="0"/>
    <n v="3"/>
    <s v="Southampton"/>
    <s v="No"/>
    <s v="First Class"/>
    <x v="2"/>
    <s v="Male"/>
  </r>
  <r>
    <n v="635"/>
    <n v="0"/>
    <n v="3"/>
    <n v="9"/>
    <n v="3"/>
    <n v="2"/>
    <n v="27.9"/>
    <n v="3"/>
    <s v="Southampton"/>
    <s v="No"/>
    <s v="Third Class"/>
    <x v="4"/>
    <s v="Female"/>
  </r>
  <r>
    <n v="636"/>
    <n v="1"/>
    <n v="2"/>
    <n v="28"/>
    <n v="0"/>
    <n v="0"/>
    <n v="13"/>
    <n v="3"/>
    <s v="Southampton"/>
    <s v="Yes"/>
    <s v="Second Class"/>
    <x v="0"/>
    <s v="Female"/>
  </r>
  <r>
    <n v="637"/>
    <n v="0"/>
    <n v="3"/>
    <n v="32"/>
    <n v="0"/>
    <n v="0"/>
    <n v="7.9249999999999998"/>
    <n v="3"/>
    <s v="Southampton"/>
    <s v="No"/>
    <s v="Third Class"/>
    <x v="1"/>
    <s v="Male"/>
  </r>
  <r>
    <n v="638"/>
    <n v="0"/>
    <n v="2"/>
    <n v="31"/>
    <n v="1"/>
    <n v="1"/>
    <n v="26.25"/>
    <n v="3"/>
    <s v="Southampton"/>
    <s v="No"/>
    <s v="Second Class"/>
    <x v="1"/>
    <s v="Male"/>
  </r>
  <r>
    <n v="639"/>
    <n v="0"/>
    <n v="3"/>
    <n v="41"/>
    <n v="0"/>
    <n v="5"/>
    <n v="39.6875"/>
    <n v="3"/>
    <s v="Southampton"/>
    <s v="No"/>
    <s v="Third Class"/>
    <x v="1"/>
    <s v="Female"/>
  </r>
  <r>
    <n v="640"/>
    <n v="0"/>
    <n v="3"/>
    <n v="60"/>
    <n v="1"/>
    <n v="0"/>
    <n v="16.100000000000001"/>
    <n v="3"/>
    <s v="Southampton"/>
    <s v="No"/>
    <s v="Third Class"/>
    <x v="2"/>
    <s v="Male"/>
  </r>
  <r>
    <n v="641"/>
    <n v="0"/>
    <n v="3"/>
    <n v="20"/>
    <n v="0"/>
    <n v="0"/>
    <n v="7.8541999999999996"/>
    <n v="3"/>
    <s v="Southampton"/>
    <s v="No"/>
    <s v="Third Class"/>
    <x v="0"/>
    <s v="Male"/>
  </r>
  <r>
    <n v="642"/>
    <n v="1"/>
    <n v="1"/>
    <n v="24"/>
    <n v="0"/>
    <n v="0"/>
    <n v="69.3"/>
    <n v="1"/>
    <s v="Cherbourg"/>
    <s v="Yes"/>
    <s v="First Class"/>
    <x v="0"/>
    <s v="Female"/>
  </r>
  <r>
    <n v="643"/>
    <n v="0"/>
    <n v="3"/>
    <n v="2"/>
    <n v="3"/>
    <n v="2"/>
    <n v="27.9"/>
    <n v="3"/>
    <s v="Southampton"/>
    <s v="No"/>
    <s v="Third Class"/>
    <x v="4"/>
    <s v="Female"/>
  </r>
  <r>
    <n v="644"/>
    <n v="1"/>
    <n v="3"/>
    <n v="60"/>
    <n v="0"/>
    <n v="0"/>
    <n v="56.495800000000003"/>
    <n v="3"/>
    <s v="Southampton"/>
    <s v="Yes"/>
    <s v="Third Class"/>
    <x v="2"/>
    <s v="Male"/>
  </r>
  <r>
    <n v="645"/>
    <n v="1"/>
    <n v="3"/>
    <n v="0.75"/>
    <n v="2"/>
    <n v="1"/>
    <n v="19.258299999999998"/>
    <n v="1"/>
    <s v="Cherbourg"/>
    <s v="Yes"/>
    <s v="Third Class"/>
    <x v="4"/>
    <s v="Female"/>
  </r>
  <r>
    <n v="646"/>
    <n v="1"/>
    <n v="1"/>
    <n v="48"/>
    <n v="1"/>
    <n v="0"/>
    <n v="76.729200000000006"/>
    <n v="1"/>
    <s v="Cherbourg"/>
    <s v="Yes"/>
    <s v="First Class"/>
    <x v="3"/>
    <s v="Male"/>
  </r>
  <r>
    <n v="647"/>
    <n v="0"/>
    <n v="3"/>
    <n v="19"/>
    <n v="0"/>
    <n v="0"/>
    <n v="7.8958000000000004"/>
    <n v="3"/>
    <s v="Southampton"/>
    <s v="No"/>
    <s v="Third Class"/>
    <x v="0"/>
    <s v="Male"/>
  </r>
  <r>
    <n v="648"/>
    <n v="1"/>
    <n v="1"/>
    <n v="56"/>
    <n v="0"/>
    <n v="0"/>
    <n v="35.5"/>
    <n v="1"/>
    <s v="Cherbourg"/>
    <s v="Yes"/>
    <s v="First Class"/>
    <x v="3"/>
    <s v="Male"/>
  </r>
  <r>
    <n v="649"/>
    <n v="0"/>
    <n v="3"/>
    <n v="60"/>
    <n v="0"/>
    <n v="0"/>
    <n v="7.55"/>
    <n v="3"/>
    <s v="Southampton"/>
    <s v="No"/>
    <s v="Third Class"/>
    <x v="2"/>
    <s v="Male"/>
  </r>
  <r>
    <n v="650"/>
    <n v="1"/>
    <n v="3"/>
    <n v="23"/>
    <n v="0"/>
    <n v="0"/>
    <n v="7.55"/>
    <n v="3"/>
    <s v="Southampton"/>
    <s v="Yes"/>
    <s v="Third Class"/>
    <x v="0"/>
    <s v="Female"/>
  </r>
  <r>
    <n v="651"/>
    <n v="0"/>
    <n v="3"/>
    <n v="60"/>
    <n v="0"/>
    <n v="0"/>
    <n v="7.8958000000000004"/>
    <n v="3"/>
    <s v="Southampton"/>
    <s v="No"/>
    <s v="Third Class"/>
    <x v="2"/>
    <s v="Male"/>
  </r>
  <r>
    <n v="652"/>
    <n v="1"/>
    <n v="2"/>
    <n v="18"/>
    <n v="0"/>
    <n v="1"/>
    <n v="23"/>
    <n v="3"/>
    <s v="Southampton"/>
    <s v="Yes"/>
    <s v="Second Class"/>
    <x v="0"/>
    <s v="Female"/>
  </r>
  <r>
    <n v="653"/>
    <n v="0"/>
    <n v="3"/>
    <n v="21"/>
    <n v="0"/>
    <n v="0"/>
    <n v="8.4332999999999991"/>
    <n v="3"/>
    <s v="Southampton"/>
    <s v="No"/>
    <s v="Third Class"/>
    <x v="0"/>
    <s v="Male"/>
  </r>
  <r>
    <n v="654"/>
    <n v="1"/>
    <n v="3"/>
    <n v="60"/>
    <n v="0"/>
    <n v="0"/>
    <n v="7.8292000000000002"/>
    <n v="2"/>
    <s v="Queenstown"/>
    <s v="Yes"/>
    <s v="Third Class"/>
    <x v="2"/>
    <s v="Female"/>
  </r>
  <r>
    <n v="655"/>
    <n v="0"/>
    <n v="3"/>
    <n v="18"/>
    <n v="0"/>
    <n v="0"/>
    <n v="6.75"/>
    <n v="2"/>
    <s v="Queenstown"/>
    <s v="No"/>
    <s v="Third Class"/>
    <x v="0"/>
    <s v="Female"/>
  </r>
  <r>
    <n v="656"/>
    <n v="0"/>
    <n v="2"/>
    <n v="24"/>
    <n v="2"/>
    <n v="0"/>
    <n v="73.5"/>
    <n v="3"/>
    <s v="Southampton"/>
    <s v="No"/>
    <s v="Second Class"/>
    <x v="0"/>
    <s v="Male"/>
  </r>
  <r>
    <n v="657"/>
    <n v="0"/>
    <n v="3"/>
    <n v="60"/>
    <n v="0"/>
    <n v="0"/>
    <n v="7.8958000000000004"/>
    <n v="3"/>
    <s v="Southampton"/>
    <s v="No"/>
    <s v="Third Class"/>
    <x v="2"/>
    <s v="Male"/>
  </r>
  <r>
    <n v="658"/>
    <n v="0"/>
    <n v="3"/>
    <n v="32"/>
    <n v="1"/>
    <n v="1"/>
    <n v="15.5"/>
    <n v="2"/>
    <s v="Queenstown"/>
    <s v="No"/>
    <s v="Third Class"/>
    <x v="1"/>
    <s v="Female"/>
  </r>
  <r>
    <n v="659"/>
    <n v="0"/>
    <n v="2"/>
    <n v="23"/>
    <n v="0"/>
    <n v="0"/>
    <n v="13"/>
    <n v="3"/>
    <s v="Southampton"/>
    <s v="No"/>
    <s v="Second Class"/>
    <x v="0"/>
    <s v="Male"/>
  </r>
  <r>
    <n v="660"/>
    <n v="0"/>
    <n v="1"/>
    <n v="58"/>
    <n v="0"/>
    <n v="2"/>
    <n v="113.27500000000001"/>
    <n v="1"/>
    <s v="Cherbourg"/>
    <s v="No"/>
    <s v="First Class"/>
    <x v="3"/>
    <s v="Male"/>
  </r>
  <r>
    <n v="661"/>
    <n v="1"/>
    <n v="1"/>
    <n v="50"/>
    <n v="2"/>
    <n v="0"/>
    <n v="133.65"/>
    <n v="3"/>
    <s v="Southampton"/>
    <s v="Yes"/>
    <s v="First Class"/>
    <x v="3"/>
    <s v="Male"/>
  </r>
  <r>
    <n v="662"/>
    <n v="0"/>
    <n v="3"/>
    <n v="40"/>
    <n v="0"/>
    <n v="0"/>
    <n v="7.2249999999999996"/>
    <n v="1"/>
    <s v="Cherbourg"/>
    <s v="No"/>
    <s v="Third Class"/>
    <x v="1"/>
    <s v="Male"/>
  </r>
  <r>
    <n v="663"/>
    <n v="0"/>
    <n v="1"/>
    <n v="47"/>
    <n v="0"/>
    <n v="0"/>
    <n v="25.587499999999999"/>
    <n v="3"/>
    <s v="Southampton"/>
    <s v="No"/>
    <s v="First Class"/>
    <x v="3"/>
    <s v="Male"/>
  </r>
  <r>
    <n v="664"/>
    <n v="0"/>
    <n v="3"/>
    <n v="36"/>
    <n v="0"/>
    <n v="0"/>
    <n v="7.4958"/>
    <n v="3"/>
    <s v="Southampton"/>
    <s v="No"/>
    <s v="Third Class"/>
    <x v="1"/>
    <s v="Male"/>
  </r>
  <r>
    <n v="665"/>
    <n v="1"/>
    <n v="3"/>
    <n v="20"/>
    <n v="1"/>
    <n v="0"/>
    <n v="7.9249999999999998"/>
    <n v="3"/>
    <s v="Southampton"/>
    <s v="Yes"/>
    <s v="Third Class"/>
    <x v="0"/>
    <s v="Male"/>
  </r>
  <r>
    <n v="666"/>
    <n v="0"/>
    <n v="2"/>
    <n v="32"/>
    <n v="2"/>
    <n v="0"/>
    <n v="73.5"/>
    <n v="3"/>
    <s v="Southampton"/>
    <s v="No"/>
    <s v="Second Class"/>
    <x v="1"/>
    <s v="Male"/>
  </r>
  <r>
    <n v="667"/>
    <n v="0"/>
    <n v="2"/>
    <n v="25"/>
    <n v="0"/>
    <n v="0"/>
    <n v="13"/>
    <n v="3"/>
    <s v="Southampton"/>
    <s v="No"/>
    <s v="Second Class"/>
    <x v="0"/>
    <s v="Male"/>
  </r>
  <r>
    <n v="668"/>
    <n v="0"/>
    <n v="3"/>
    <n v="60"/>
    <n v="0"/>
    <n v="0"/>
    <n v="7.7750000000000004"/>
    <n v="3"/>
    <s v="Southampton"/>
    <s v="No"/>
    <s v="Third Class"/>
    <x v="2"/>
    <s v="Male"/>
  </r>
  <r>
    <n v="669"/>
    <n v="0"/>
    <n v="3"/>
    <n v="43"/>
    <n v="0"/>
    <n v="0"/>
    <n v="8.0500000000000007"/>
    <n v="3"/>
    <s v="Southampton"/>
    <s v="No"/>
    <s v="Third Class"/>
    <x v="1"/>
    <s v="Male"/>
  </r>
  <r>
    <n v="670"/>
    <n v="1"/>
    <n v="1"/>
    <n v="60"/>
    <n v="1"/>
    <n v="0"/>
    <n v="52"/>
    <n v="3"/>
    <s v="Southampton"/>
    <s v="Yes"/>
    <s v="First Class"/>
    <x v="2"/>
    <s v="Female"/>
  </r>
  <r>
    <n v="671"/>
    <n v="1"/>
    <n v="2"/>
    <n v="40"/>
    <n v="1"/>
    <n v="1"/>
    <n v="39"/>
    <n v="3"/>
    <s v="Southampton"/>
    <s v="Yes"/>
    <s v="Second Class"/>
    <x v="1"/>
    <s v="Female"/>
  </r>
  <r>
    <n v="672"/>
    <n v="0"/>
    <n v="1"/>
    <n v="31"/>
    <n v="1"/>
    <n v="0"/>
    <n v="52"/>
    <n v="3"/>
    <s v="Southampton"/>
    <s v="No"/>
    <s v="First Class"/>
    <x v="1"/>
    <s v="Male"/>
  </r>
  <r>
    <n v="673"/>
    <n v="0"/>
    <n v="2"/>
    <n v="70"/>
    <n v="0"/>
    <n v="0"/>
    <n v="10.5"/>
    <n v="3"/>
    <s v="Southampton"/>
    <s v="No"/>
    <s v="Second Class"/>
    <x v="2"/>
    <s v="Male"/>
  </r>
  <r>
    <n v="674"/>
    <n v="1"/>
    <n v="2"/>
    <n v="31"/>
    <n v="0"/>
    <n v="0"/>
    <n v="13"/>
    <n v="3"/>
    <s v="Southampton"/>
    <s v="Yes"/>
    <s v="Second Class"/>
    <x v="1"/>
    <s v="Male"/>
  </r>
  <r>
    <n v="675"/>
    <n v="0"/>
    <n v="2"/>
    <n v="60"/>
    <n v="0"/>
    <n v="0"/>
    <n v="0"/>
    <n v="3"/>
    <s v="Southampton"/>
    <s v="No"/>
    <s v="Second Class"/>
    <x v="2"/>
    <s v="Male"/>
  </r>
  <r>
    <n v="676"/>
    <n v="0"/>
    <n v="3"/>
    <n v="18"/>
    <n v="0"/>
    <n v="0"/>
    <n v="7.7750000000000004"/>
    <n v="3"/>
    <s v="Southampton"/>
    <s v="No"/>
    <s v="Third Class"/>
    <x v="0"/>
    <s v="Male"/>
  </r>
  <r>
    <n v="677"/>
    <n v="0"/>
    <n v="3"/>
    <n v="24.5"/>
    <n v="0"/>
    <n v="0"/>
    <n v="8.0500000000000007"/>
    <n v="3"/>
    <s v="Southampton"/>
    <s v="No"/>
    <s v="Third Class"/>
    <x v="0"/>
    <s v="Male"/>
  </r>
  <r>
    <n v="678"/>
    <n v="1"/>
    <n v="3"/>
    <n v="18"/>
    <n v="0"/>
    <n v="0"/>
    <n v="9.8416999999999994"/>
    <n v="3"/>
    <s v="Southampton"/>
    <s v="Yes"/>
    <s v="Third Class"/>
    <x v="0"/>
    <s v="Female"/>
  </r>
  <r>
    <n v="679"/>
    <n v="0"/>
    <n v="3"/>
    <n v="43"/>
    <n v="1"/>
    <n v="6"/>
    <n v="46.9"/>
    <n v="3"/>
    <s v="Southampton"/>
    <s v="No"/>
    <s v="Third Class"/>
    <x v="1"/>
    <s v="Female"/>
  </r>
  <r>
    <n v="680"/>
    <n v="1"/>
    <n v="1"/>
    <n v="36"/>
    <n v="0"/>
    <n v="1"/>
    <n v="512.32920000000001"/>
    <n v="1"/>
    <s v="Cherbourg"/>
    <s v="Yes"/>
    <s v="First Class"/>
    <x v="1"/>
    <s v="Male"/>
  </r>
  <r>
    <n v="681"/>
    <n v="0"/>
    <n v="3"/>
    <n v="60"/>
    <n v="0"/>
    <n v="0"/>
    <n v="8.1374999999999993"/>
    <n v="2"/>
    <s v="Queenstown"/>
    <s v="No"/>
    <s v="Third Class"/>
    <x v="2"/>
    <s v="Female"/>
  </r>
  <r>
    <n v="682"/>
    <n v="1"/>
    <n v="1"/>
    <n v="27"/>
    <n v="0"/>
    <n v="0"/>
    <n v="76.729200000000006"/>
    <n v="1"/>
    <s v="Cherbourg"/>
    <s v="Yes"/>
    <s v="First Class"/>
    <x v="0"/>
    <s v="Male"/>
  </r>
  <r>
    <n v="683"/>
    <n v="0"/>
    <n v="3"/>
    <n v="20"/>
    <n v="0"/>
    <n v="0"/>
    <n v="9.2249999999999996"/>
    <n v="3"/>
    <s v="Southampton"/>
    <s v="No"/>
    <s v="Third Class"/>
    <x v="0"/>
    <s v="Male"/>
  </r>
  <r>
    <n v="684"/>
    <n v="0"/>
    <n v="3"/>
    <n v="14"/>
    <n v="5"/>
    <n v="2"/>
    <n v="46.9"/>
    <n v="3"/>
    <s v="Southampton"/>
    <s v="No"/>
    <s v="Third Class"/>
    <x v="5"/>
    <s v="Male"/>
  </r>
  <r>
    <n v="685"/>
    <n v="0"/>
    <n v="2"/>
    <n v="60"/>
    <n v="1"/>
    <n v="1"/>
    <n v="39"/>
    <n v="3"/>
    <s v="Southampton"/>
    <s v="No"/>
    <s v="Second Class"/>
    <x v="2"/>
    <s v="Male"/>
  </r>
  <r>
    <n v="686"/>
    <n v="0"/>
    <n v="2"/>
    <n v="25"/>
    <n v="1"/>
    <n v="2"/>
    <n v="41.5792"/>
    <n v="1"/>
    <s v="Cherbourg"/>
    <s v="No"/>
    <s v="Second Class"/>
    <x v="0"/>
    <s v="Male"/>
  </r>
  <r>
    <n v="687"/>
    <n v="0"/>
    <n v="3"/>
    <n v="14"/>
    <n v="4"/>
    <n v="1"/>
    <n v="39.6875"/>
    <n v="3"/>
    <s v="Southampton"/>
    <s v="No"/>
    <s v="Third Class"/>
    <x v="5"/>
    <s v="Male"/>
  </r>
  <r>
    <n v="688"/>
    <n v="0"/>
    <n v="3"/>
    <n v="19"/>
    <n v="0"/>
    <n v="0"/>
    <n v="10.1708"/>
    <n v="3"/>
    <s v="Southampton"/>
    <s v="No"/>
    <s v="Third Class"/>
    <x v="0"/>
    <s v="Male"/>
  </r>
  <r>
    <n v="689"/>
    <n v="0"/>
    <n v="3"/>
    <n v="18"/>
    <n v="0"/>
    <n v="0"/>
    <n v="7.7957999999999998"/>
    <n v="3"/>
    <s v="Southampton"/>
    <s v="No"/>
    <s v="Third Class"/>
    <x v="0"/>
    <s v="Male"/>
  </r>
  <r>
    <n v="690"/>
    <n v="1"/>
    <n v="1"/>
    <n v="15"/>
    <n v="0"/>
    <n v="1"/>
    <n v="211.33750000000001"/>
    <n v="3"/>
    <s v="Southampton"/>
    <s v="Yes"/>
    <s v="First Class"/>
    <x v="5"/>
    <s v="Female"/>
  </r>
  <r>
    <n v="691"/>
    <n v="1"/>
    <n v="1"/>
    <n v="31"/>
    <n v="1"/>
    <n v="0"/>
    <n v="57"/>
    <n v="3"/>
    <s v="Southampton"/>
    <s v="Yes"/>
    <s v="First Class"/>
    <x v="1"/>
    <s v="Male"/>
  </r>
  <r>
    <n v="692"/>
    <n v="1"/>
    <n v="3"/>
    <n v="4"/>
    <n v="0"/>
    <n v="1"/>
    <n v="13.416700000000001"/>
    <n v="1"/>
    <s v="Cherbourg"/>
    <s v="Yes"/>
    <s v="Third Class"/>
    <x v="4"/>
    <s v="Female"/>
  </r>
  <r>
    <n v="693"/>
    <n v="1"/>
    <n v="3"/>
    <n v="60"/>
    <n v="0"/>
    <n v="0"/>
    <n v="56.495800000000003"/>
    <n v="3"/>
    <s v="Southampton"/>
    <s v="Yes"/>
    <s v="Third Class"/>
    <x v="2"/>
    <s v="Male"/>
  </r>
  <r>
    <n v="694"/>
    <n v="0"/>
    <n v="3"/>
    <n v="25"/>
    <n v="0"/>
    <n v="0"/>
    <n v="7.2249999999999996"/>
    <n v="1"/>
    <s v="Cherbourg"/>
    <s v="No"/>
    <s v="Third Class"/>
    <x v="0"/>
    <s v="Male"/>
  </r>
  <r>
    <n v="695"/>
    <n v="0"/>
    <n v="1"/>
    <n v="60"/>
    <n v="0"/>
    <n v="0"/>
    <n v="26.55"/>
    <n v="3"/>
    <s v="Southampton"/>
    <s v="No"/>
    <s v="First Class"/>
    <x v="2"/>
    <s v="Male"/>
  </r>
  <r>
    <n v="696"/>
    <n v="0"/>
    <n v="2"/>
    <n v="52"/>
    <n v="0"/>
    <n v="0"/>
    <n v="13.5"/>
    <n v="3"/>
    <s v="Southampton"/>
    <s v="No"/>
    <s v="Second Class"/>
    <x v="3"/>
    <s v="Male"/>
  </r>
  <r>
    <n v="697"/>
    <n v="0"/>
    <n v="3"/>
    <n v="44"/>
    <n v="0"/>
    <n v="0"/>
    <n v="8.0500000000000007"/>
    <n v="3"/>
    <s v="Southampton"/>
    <s v="No"/>
    <s v="Third Class"/>
    <x v="1"/>
    <s v="Male"/>
  </r>
  <r>
    <n v="698"/>
    <n v="1"/>
    <n v="3"/>
    <n v="60"/>
    <n v="0"/>
    <n v="0"/>
    <n v="7.7332999999999998"/>
    <n v="2"/>
    <s v="Queenstown"/>
    <s v="Yes"/>
    <s v="Third Class"/>
    <x v="2"/>
    <s v="Female"/>
  </r>
  <r>
    <n v="699"/>
    <n v="0"/>
    <n v="1"/>
    <n v="49"/>
    <n v="1"/>
    <n v="1"/>
    <n v="110.88330000000001"/>
    <n v="1"/>
    <s v="Cherbourg"/>
    <s v="No"/>
    <s v="First Class"/>
    <x v="3"/>
    <s v="Male"/>
  </r>
  <r>
    <n v="700"/>
    <n v="0"/>
    <n v="3"/>
    <n v="42"/>
    <n v="0"/>
    <n v="0"/>
    <n v="7.65"/>
    <n v="3"/>
    <s v="Southampton"/>
    <s v="No"/>
    <s v="Third Class"/>
    <x v="1"/>
    <s v="Male"/>
  </r>
  <r>
    <n v="701"/>
    <n v="1"/>
    <n v="1"/>
    <n v="18"/>
    <n v="1"/>
    <n v="0"/>
    <n v="227.52500000000001"/>
    <n v="1"/>
    <s v="Cherbourg"/>
    <s v="Yes"/>
    <s v="First Class"/>
    <x v="0"/>
    <s v="Female"/>
  </r>
  <r>
    <n v="702"/>
    <n v="1"/>
    <n v="1"/>
    <n v="35"/>
    <n v="0"/>
    <n v="0"/>
    <n v="26.287500000000001"/>
    <n v="3"/>
    <s v="Southampton"/>
    <s v="Yes"/>
    <s v="First Class"/>
    <x v="1"/>
    <s v="Male"/>
  </r>
  <r>
    <n v="703"/>
    <n v="0"/>
    <n v="3"/>
    <n v="18"/>
    <n v="0"/>
    <n v="1"/>
    <n v="14.4542"/>
    <n v="1"/>
    <s v="Cherbourg"/>
    <s v="No"/>
    <s v="Third Class"/>
    <x v="0"/>
    <s v="Female"/>
  </r>
  <r>
    <n v="704"/>
    <n v="0"/>
    <n v="3"/>
    <n v="25"/>
    <n v="0"/>
    <n v="0"/>
    <n v="7.7416999999999998"/>
    <n v="2"/>
    <s v="Queenstown"/>
    <s v="No"/>
    <s v="Third Class"/>
    <x v="0"/>
    <s v="Male"/>
  </r>
  <r>
    <n v="705"/>
    <n v="0"/>
    <n v="3"/>
    <n v="26"/>
    <n v="1"/>
    <n v="0"/>
    <n v="7.8541999999999996"/>
    <n v="3"/>
    <s v="Southampton"/>
    <s v="No"/>
    <s v="Third Class"/>
    <x v="0"/>
    <s v="Male"/>
  </r>
  <r>
    <n v="706"/>
    <n v="0"/>
    <n v="2"/>
    <n v="39"/>
    <n v="0"/>
    <n v="0"/>
    <n v="26"/>
    <n v="3"/>
    <s v="Southampton"/>
    <s v="No"/>
    <s v="Second Class"/>
    <x v="1"/>
    <s v="Male"/>
  </r>
  <r>
    <n v="707"/>
    <n v="1"/>
    <n v="2"/>
    <n v="45"/>
    <n v="0"/>
    <n v="0"/>
    <n v="13.5"/>
    <n v="3"/>
    <s v="Southampton"/>
    <s v="Yes"/>
    <s v="Second Class"/>
    <x v="3"/>
    <s v="Female"/>
  </r>
  <r>
    <n v="708"/>
    <n v="1"/>
    <n v="1"/>
    <n v="42"/>
    <n v="0"/>
    <n v="0"/>
    <n v="26.287500000000001"/>
    <n v="3"/>
    <s v="Southampton"/>
    <s v="Yes"/>
    <s v="First Class"/>
    <x v="1"/>
    <s v="Male"/>
  </r>
  <r>
    <n v="709"/>
    <n v="1"/>
    <n v="1"/>
    <n v="22"/>
    <n v="0"/>
    <n v="0"/>
    <n v="151.55000000000001"/>
    <n v="3"/>
    <s v="Southampton"/>
    <s v="Yes"/>
    <s v="First Class"/>
    <x v="0"/>
    <s v="Female"/>
  </r>
  <r>
    <n v="710"/>
    <n v="1"/>
    <n v="3"/>
    <n v="60"/>
    <n v="1"/>
    <n v="1"/>
    <n v="15.245799999999999"/>
    <n v="1"/>
    <s v="Cherbourg"/>
    <s v="Yes"/>
    <s v="Third Class"/>
    <x v="2"/>
    <s v="Male"/>
  </r>
  <r>
    <n v="711"/>
    <n v="1"/>
    <n v="1"/>
    <n v="24"/>
    <n v="0"/>
    <n v="0"/>
    <n v="49.504199999999997"/>
    <n v="1"/>
    <s v="Cherbourg"/>
    <s v="Yes"/>
    <s v="First Class"/>
    <x v="0"/>
    <s v="Female"/>
  </r>
  <r>
    <n v="712"/>
    <n v="0"/>
    <n v="1"/>
    <n v="60"/>
    <n v="0"/>
    <n v="0"/>
    <n v="26.55"/>
    <n v="3"/>
    <s v="Southampton"/>
    <s v="No"/>
    <s v="First Class"/>
    <x v="2"/>
    <s v="Male"/>
  </r>
  <r>
    <n v="713"/>
    <n v="1"/>
    <n v="1"/>
    <n v="48"/>
    <n v="1"/>
    <n v="0"/>
    <n v="52"/>
    <n v="3"/>
    <s v="Southampton"/>
    <s v="Yes"/>
    <s v="First Class"/>
    <x v="3"/>
    <s v="Male"/>
  </r>
  <r>
    <n v="714"/>
    <n v="0"/>
    <n v="3"/>
    <n v="29"/>
    <n v="0"/>
    <n v="0"/>
    <n v="9.4832999999999998"/>
    <n v="3"/>
    <s v="Southampton"/>
    <s v="No"/>
    <s v="Third Class"/>
    <x v="0"/>
    <s v="Male"/>
  </r>
  <r>
    <n v="715"/>
    <n v="0"/>
    <n v="2"/>
    <n v="52"/>
    <n v="0"/>
    <n v="0"/>
    <n v="13"/>
    <n v="3"/>
    <s v="Southampton"/>
    <s v="No"/>
    <s v="Second Class"/>
    <x v="3"/>
    <s v="Male"/>
  </r>
  <r>
    <n v="716"/>
    <n v="0"/>
    <n v="3"/>
    <n v="19"/>
    <n v="0"/>
    <n v="0"/>
    <n v="7.65"/>
    <n v="3"/>
    <s v="Southampton"/>
    <s v="No"/>
    <s v="Third Class"/>
    <x v="0"/>
    <s v="Male"/>
  </r>
  <r>
    <n v="717"/>
    <n v="1"/>
    <n v="1"/>
    <n v="38"/>
    <n v="0"/>
    <n v="0"/>
    <n v="227.52500000000001"/>
    <n v="1"/>
    <s v="Cherbourg"/>
    <s v="Yes"/>
    <s v="First Class"/>
    <x v="1"/>
    <s v="Female"/>
  </r>
  <r>
    <n v="718"/>
    <n v="1"/>
    <n v="2"/>
    <n v="27"/>
    <n v="0"/>
    <n v="0"/>
    <n v="10.5"/>
    <n v="3"/>
    <s v="Southampton"/>
    <s v="Yes"/>
    <s v="Second Class"/>
    <x v="0"/>
    <s v="Female"/>
  </r>
  <r>
    <n v="719"/>
    <n v="0"/>
    <n v="3"/>
    <n v="60"/>
    <n v="0"/>
    <n v="0"/>
    <n v="15.5"/>
    <n v="2"/>
    <s v="Queenstown"/>
    <s v="No"/>
    <s v="Third Class"/>
    <x v="2"/>
    <s v="Male"/>
  </r>
  <r>
    <n v="720"/>
    <n v="0"/>
    <n v="3"/>
    <n v="33"/>
    <n v="0"/>
    <n v="0"/>
    <n v="7.7750000000000004"/>
    <n v="3"/>
    <s v="Southampton"/>
    <s v="No"/>
    <s v="Third Class"/>
    <x v="1"/>
    <s v="Male"/>
  </r>
  <r>
    <n v="721"/>
    <n v="1"/>
    <n v="2"/>
    <n v="6"/>
    <n v="0"/>
    <n v="1"/>
    <n v="33"/>
    <n v="3"/>
    <s v="Southampton"/>
    <s v="Yes"/>
    <s v="Second Class"/>
    <x v="4"/>
    <s v="Female"/>
  </r>
  <r>
    <n v="722"/>
    <n v="0"/>
    <n v="3"/>
    <n v="17"/>
    <n v="1"/>
    <n v="0"/>
    <n v="7.0541999999999998"/>
    <n v="3"/>
    <s v="Southampton"/>
    <s v="No"/>
    <s v="Third Class"/>
    <x v="5"/>
    <s v="Male"/>
  </r>
  <r>
    <n v="723"/>
    <n v="0"/>
    <n v="2"/>
    <n v="34"/>
    <n v="0"/>
    <n v="0"/>
    <n v="13"/>
    <n v="3"/>
    <s v="Southampton"/>
    <s v="No"/>
    <s v="Second Class"/>
    <x v="1"/>
    <s v="Male"/>
  </r>
  <r>
    <n v="724"/>
    <n v="0"/>
    <n v="2"/>
    <n v="50"/>
    <n v="0"/>
    <n v="0"/>
    <n v="13"/>
    <n v="3"/>
    <s v="Southampton"/>
    <s v="No"/>
    <s v="Second Class"/>
    <x v="3"/>
    <s v="Male"/>
  </r>
  <r>
    <n v="725"/>
    <n v="1"/>
    <n v="1"/>
    <n v="27"/>
    <n v="1"/>
    <n v="0"/>
    <n v="53.1"/>
    <n v="3"/>
    <s v="Southampton"/>
    <s v="Yes"/>
    <s v="First Class"/>
    <x v="0"/>
    <s v="Male"/>
  </r>
  <r>
    <n v="726"/>
    <n v="0"/>
    <n v="3"/>
    <n v="20"/>
    <n v="0"/>
    <n v="0"/>
    <n v="8.6624999999999996"/>
    <n v="3"/>
    <s v="Southampton"/>
    <s v="No"/>
    <s v="Third Class"/>
    <x v="0"/>
    <s v="Male"/>
  </r>
  <r>
    <n v="727"/>
    <n v="1"/>
    <n v="2"/>
    <n v="30"/>
    <n v="3"/>
    <n v="0"/>
    <n v="21"/>
    <n v="3"/>
    <s v="Southampton"/>
    <s v="Yes"/>
    <s v="Second Class"/>
    <x v="1"/>
    <s v="Female"/>
  </r>
  <r>
    <n v="728"/>
    <n v="1"/>
    <n v="3"/>
    <n v="60"/>
    <n v="0"/>
    <n v="0"/>
    <n v="7.7374999999999998"/>
    <n v="2"/>
    <s v="Queenstown"/>
    <s v="Yes"/>
    <s v="Third Class"/>
    <x v="2"/>
    <s v="Female"/>
  </r>
  <r>
    <n v="729"/>
    <n v="0"/>
    <n v="2"/>
    <n v="25"/>
    <n v="1"/>
    <n v="0"/>
    <n v="26"/>
    <n v="3"/>
    <s v="Southampton"/>
    <s v="No"/>
    <s v="Second Class"/>
    <x v="0"/>
    <s v="Male"/>
  </r>
  <r>
    <n v="730"/>
    <n v="0"/>
    <n v="3"/>
    <n v="25"/>
    <n v="1"/>
    <n v="0"/>
    <n v="7.9249999999999998"/>
    <n v="3"/>
    <s v="Southampton"/>
    <s v="No"/>
    <s v="Third Class"/>
    <x v="0"/>
    <s v="Female"/>
  </r>
  <r>
    <n v="731"/>
    <n v="1"/>
    <n v="1"/>
    <n v="29"/>
    <n v="0"/>
    <n v="0"/>
    <n v="211.33750000000001"/>
    <n v="3"/>
    <s v="Southampton"/>
    <s v="Yes"/>
    <s v="First Class"/>
    <x v="0"/>
    <s v="Female"/>
  </r>
  <r>
    <n v="732"/>
    <n v="0"/>
    <n v="3"/>
    <n v="11"/>
    <n v="0"/>
    <n v="0"/>
    <n v="18.787500000000001"/>
    <n v="1"/>
    <s v="Cherbourg"/>
    <s v="No"/>
    <s v="Third Class"/>
    <x v="4"/>
    <s v="Male"/>
  </r>
  <r>
    <n v="733"/>
    <n v="0"/>
    <n v="2"/>
    <n v="60"/>
    <n v="0"/>
    <n v="0"/>
    <n v="0"/>
    <n v="3"/>
    <s v="Southampton"/>
    <s v="No"/>
    <s v="Second Class"/>
    <x v="2"/>
    <s v="Male"/>
  </r>
  <r>
    <n v="734"/>
    <n v="0"/>
    <n v="2"/>
    <n v="23"/>
    <n v="0"/>
    <n v="0"/>
    <n v="13"/>
    <n v="3"/>
    <s v="Southampton"/>
    <s v="No"/>
    <s v="Second Class"/>
    <x v="0"/>
    <s v="Male"/>
  </r>
  <r>
    <n v="735"/>
    <n v="0"/>
    <n v="2"/>
    <n v="23"/>
    <n v="0"/>
    <n v="0"/>
    <n v="13"/>
    <n v="3"/>
    <s v="Southampton"/>
    <s v="No"/>
    <s v="Second Class"/>
    <x v="0"/>
    <s v="Male"/>
  </r>
  <r>
    <n v="736"/>
    <n v="0"/>
    <n v="3"/>
    <n v="28.5"/>
    <n v="0"/>
    <n v="0"/>
    <n v="16.100000000000001"/>
    <n v="3"/>
    <s v="Southampton"/>
    <s v="No"/>
    <s v="Third Class"/>
    <x v="0"/>
    <s v="Male"/>
  </r>
  <r>
    <n v="737"/>
    <n v="0"/>
    <n v="3"/>
    <n v="48"/>
    <n v="1"/>
    <n v="3"/>
    <n v="34.375"/>
    <n v="3"/>
    <s v="Southampton"/>
    <s v="No"/>
    <s v="Third Class"/>
    <x v="3"/>
    <s v="Female"/>
  </r>
  <r>
    <n v="738"/>
    <n v="1"/>
    <n v="1"/>
    <n v="35"/>
    <n v="0"/>
    <n v="0"/>
    <n v="512.32920000000001"/>
    <n v="1"/>
    <s v="Cherbourg"/>
    <s v="Yes"/>
    <s v="First Class"/>
    <x v="1"/>
    <s v="Male"/>
  </r>
  <r>
    <n v="739"/>
    <n v="0"/>
    <n v="3"/>
    <n v="60"/>
    <n v="0"/>
    <n v="0"/>
    <n v="7.8958000000000004"/>
    <n v="3"/>
    <s v="Southampton"/>
    <s v="No"/>
    <s v="Third Class"/>
    <x v="2"/>
    <s v="Male"/>
  </r>
  <r>
    <n v="740"/>
    <n v="0"/>
    <n v="3"/>
    <n v="60"/>
    <n v="0"/>
    <n v="0"/>
    <n v="7.8958000000000004"/>
    <n v="3"/>
    <s v="Southampton"/>
    <s v="No"/>
    <s v="Third Class"/>
    <x v="2"/>
    <s v="Male"/>
  </r>
  <r>
    <n v="741"/>
    <n v="1"/>
    <n v="1"/>
    <n v="60"/>
    <n v="0"/>
    <n v="0"/>
    <n v="30"/>
    <n v="3"/>
    <s v="Southampton"/>
    <s v="Yes"/>
    <s v="First Class"/>
    <x v="2"/>
    <s v="Male"/>
  </r>
  <r>
    <n v="742"/>
    <n v="0"/>
    <n v="1"/>
    <n v="36"/>
    <n v="1"/>
    <n v="0"/>
    <n v="78.849999999999994"/>
    <n v="3"/>
    <s v="Southampton"/>
    <s v="No"/>
    <s v="First Class"/>
    <x v="1"/>
    <s v="Male"/>
  </r>
  <r>
    <n v="743"/>
    <n v="1"/>
    <n v="1"/>
    <n v="21"/>
    <n v="2"/>
    <n v="2"/>
    <n v="262.375"/>
    <n v="1"/>
    <s v="Cherbourg"/>
    <s v="Yes"/>
    <s v="First Class"/>
    <x v="0"/>
    <s v="Female"/>
  </r>
  <r>
    <n v="744"/>
    <n v="0"/>
    <n v="3"/>
    <n v="24"/>
    <n v="1"/>
    <n v="0"/>
    <n v="16.100000000000001"/>
    <n v="3"/>
    <s v="Southampton"/>
    <s v="No"/>
    <s v="Third Class"/>
    <x v="0"/>
    <s v="Male"/>
  </r>
  <r>
    <n v="745"/>
    <n v="1"/>
    <n v="3"/>
    <n v="31"/>
    <n v="0"/>
    <n v="0"/>
    <n v="7.9249999999999998"/>
    <n v="3"/>
    <s v="Southampton"/>
    <s v="Yes"/>
    <s v="Third Class"/>
    <x v="1"/>
    <s v="Male"/>
  </r>
  <r>
    <n v="746"/>
    <n v="0"/>
    <n v="1"/>
    <n v="70"/>
    <n v="1"/>
    <n v="1"/>
    <n v="71"/>
    <n v="3"/>
    <s v="Southampton"/>
    <s v="No"/>
    <s v="First Class"/>
    <x v="2"/>
    <s v="Male"/>
  </r>
  <r>
    <n v="747"/>
    <n v="0"/>
    <n v="3"/>
    <n v="16"/>
    <n v="1"/>
    <n v="1"/>
    <n v="20.25"/>
    <n v="3"/>
    <s v="Southampton"/>
    <s v="No"/>
    <s v="Third Class"/>
    <x v="5"/>
    <s v="Male"/>
  </r>
  <r>
    <n v="748"/>
    <n v="1"/>
    <n v="2"/>
    <n v="30"/>
    <n v="0"/>
    <n v="0"/>
    <n v="13"/>
    <n v="3"/>
    <s v="Southampton"/>
    <s v="Yes"/>
    <s v="Second Class"/>
    <x v="1"/>
    <s v="Female"/>
  </r>
  <r>
    <n v="749"/>
    <n v="0"/>
    <n v="1"/>
    <n v="19"/>
    <n v="1"/>
    <n v="0"/>
    <n v="53.1"/>
    <n v="3"/>
    <s v="Southampton"/>
    <s v="No"/>
    <s v="First Class"/>
    <x v="0"/>
    <s v="Male"/>
  </r>
  <r>
    <n v="750"/>
    <n v="0"/>
    <n v="3"/>
    <n v="31"/>
    <n v="0"/>
    <n v="0"/>
    <n v="7.75"/>
    <n v="2"/>
    <s v="Queenstown"/>
    <s v="No"/>
    <s v="Third Class"/>
    <x v="1"/>
    <s v="Male"/>
  </r>
  <r>
    <n v="751"/>
    <n v="1"/>
    <n v="2"/>
    <n v="4"/>
    <n v="1"/>
    <n v="1"/>
    <n v="23"/>
    <n v="3"/>
    <s v="Southampton"/>
    <s v="Yes"/>
    <s v="Second Class"/>
    <x v="4"/>
    <s v="Female"/>
  </r>
  <r>
    <n v="752"/>
    <n v="1"/>
    <n v="3"/>
    <n v="6"/>
    <n v="0"/>
    <n v="1"/>
    <n v="12.475"/>
    <n v="3"/>
    <s v="Southampton"/>
    <s v="Yes"/>
    <s v="Third Class"/>
    <x v="4"/>
    <s v="Male"/>
  </r>
  <r>
    <n v="753"/>
    <n v="0"/>
    <n v="3"/>
    <n v="33"/>
    <n v="0"/>
    <n v="0"/>
    <n v="9.5"/>
    <n v="3"/>
    <s v="Southampton"/>
    <s v="No"/>
    <s v="Third Class"/>
    <x v="1"/>
    <s v="Male"/>
  </r>
  <r>
    <n v="754"/>
    <n v="0"/>
    <n v="3"/>
    <n v="23"/>
    <n v="0"/>
    <n v="0"/>
    <n v="7.8958000000000004"/>
    <n v="3"/>
    <s v="Southampton"/>
    <s v="No"/>
    <s v="Third Class"/>
    <x v="0"/>
    <s v="Male"/>
  </r>
  <r>
    <n v="755"/>
    <n v="1"/>
    <n v="2"/>
    <n v="48"/>
    <n v="1"/>
    <n v="2"/>
    <n v="65"/>
    <n v="3"/>
    <s v="Southampton"/>
    <s v="Yes"/>
    <s v="Second Class"/>
    <x v="3"/>
    <s v="Female"/>
  </r>
  <r>
    <n v="756"/>
    <n v="1"/>
    <n v="2"/>
    <n v="0.67"/>
    <n v="1"/>
    <n v="1"/>
    <n v="14.5"/>
    <n v="3"/>
    <s v="Southampton"/>
    <s v="Yes"/>
    <s v="Second Class"/>
    <x v="4"/>
    <s v="Male"/>
  </r>
  <r>
    <n v="757"/>
    <n v="0"/>
    <n v="3"/>
    <n v="28"/>
    <n v="0"/>
    <n v="0"/>
    <n v="7.7957999999999998"/>
    <n v="3"/>
    <s v="Southampton"/>
    <s v="No"/>
    <s v="Third Class"/>
    <x v="0"/>
    <s v="Male"/>
  </r>
  <r>
    <n v="758"/>
    <n v="0"/>
    <n v="2"/>
    <n v="18"/>
    <n v="0"/>
    <n v="0"/>
    <n v="11.5"/>
    <n v="3"/>
    <s v="Southampton"/>
    <s v="No"/>
    <s v="Second Class"/>
    <x v="0"/>
    <s v="Male"/>
  </r>
  <r>
    <n v="759"/>
    <n v="0"/>
    <n v="3"/>
    <n v="34"/>
    <n v="0"/>
    <n v="0"/>
    <n v="8.0500000000000007"/>
    <n v="3"/>
    <s v="Southampton"/>
    <s v="No"/>
    <s v="Third Class"/>
    <x v="1"/>
    <s v="Male"/>
  </r>
  <r>
    <n v="760"/>
    <n v="1"/>
    <n v="1"/>
    <n v="33"/>
    <n v="0"/>
    <n v="0"/>
    <n v="86.5"/>
    <n v="3"/>
    <s v="Southampton"/>
    <s v="Yes"/>
    <s v="First Class"/>
    <x v="1"/>
    <s v="Female"/>
  </r>
  <r>
    <n v="761"/>
    <n v="0"/>
    <n v="3"/>
    <n v="60"/>
    <n v="0"/>
    <n v="0"/>
    <n v="14.5"/>
    <n v="3"/>
    <s v="Southampton"/>
    <s v="No"/>
    <s v="Third Class"/>
    <x v="2"/>
    <s v="Male"/>
  </r>
  <r>
    <n v="762"/>
    <n v="0"/>
    <n v="3"/>
    <n v="41"/>
    <n v="0"/>
    <n v="0"/>
    <n v="7.125"/>
    <n v="3"/>
    <s v="Southampton"/>
    <s v="No"/>
    <s v="Third Class"/>
    <x v="1"/>
    <s v="Male"/>
  </r>
  <r>
    <n v="763"/>
    <n v="1"/>
    <n v="3"/>
    <n v="20"/>
    <n v="0"/>
    <n v="0"/>
    <n v="7.2291999999999996"/>
    <n v="1"/>
    <s v="Cherbourg"/>
    <s v="Yes"/>
    <s v="Third Class"/>
    <x v="0"/>
    <s v="Male"/>
  </r>
  <r>
    <n v="764"/>
    <n v="1"/>
    <n v="1"/>
    <n v="36"/>
    <n v="1"/>
    <n v="2"/>
    <n v="120"/>
    <n v="3"/>
    <s v="Southampton"/>
    <s v="Yes"/>
    <s v="First Class"/>
    <x v="1"/>
    <s v="Female"/>
  </r>
  <r>
    <n v="765"/>
    <n v="0"/>
    <n v="3"/>
    <n v="16"/>
    <n v="0"/>
    <n v="0"/>
    <n v="7.7750000000000004"/>
    <n v="3"/>
    <s v="Southampton"/>
    <s v="No"/>
    <s v="Third Class"/>
    <x v="5"/>
    <s v="Male"/>
  </r>
  <r>
    <n v="766"/>
    <n v="1"/>
    <n v="1"/>
    <n v="51"/>
    <n v="1"/>
    <n v="0"/>
    <n v="77.958299999999994"/>
    <n v="3"/>
    <s v="Southampton"/>
    <s v="Yes"/>
    <s v="First Class"/>
    <x v="3"/>
    <s v="Female"/>
  </r>
  <r>
    <n v="767"/>
    <n v="0"/>
    <n v="1"/>
    <n v="60"/>
    <n v="0"/>
    <n v="0"/>
    <n v="39.6"/>
    <n v="1"/>
    <s v="Cherbourg"/>
    <s v="No"/>
    <s v="First Class"/>
    <x v="2"/>
    <s v="Male"/>
  </r>
  <r>
    <n v="768"/>
    <n v="0"/>
    <n v="3"/>
    <n v="30.5"/>
    <n v="0"/>
    <n v="0"/>
    <n v="7.75"/>
    <n v="2"/>
    <s v="Queenstown"/>
    <s v="No"/>
    <s v="Third Class"/>
    <x v="1"/>
    <s v="Female"/>
  </r>
  <r>
    <n v="769"/>
    <n v="0"/>
    <n v="3"/>
    <n v="60"/>
    <n v="1"/>
    <n v="0"/>
    <n v="24.15"/>
    <n v="2"/>
    <s v="Queenstown"/>
    <s v="No"/>
    <s v="Third Class"/>
    <x v="2"/>
    <s v="Male"/>
  </r>
  <r>
    <n v="770"/>
    <n v="0"/>
    <n v="3"/>
    <n v="32"/>
    <n v="0"/>
    <n v="0"/>
    <n v="8.3625000000000007"/>
    <n v="3"/>
    <s v="Southampton"/>
    <s v="No"/>
    <s v="Third Class"/>
    <x v="1"/>
    <s v="Male"/>
  </r>
  <r>
    <n v="771"/>
    <n v="0"/>
    <n v="3"/>
    <n v="24"/>
    <n v="0"/>
    <n v="0"/>
    <n v="9.5"/>
    <n v="3"/>
    <s v="Southampton"/>
    <s v="No"/>
    <s v="Third Class"/>
    <x v="0"/>
    <s v="Male"/>
  </r>
  <r>
    <n v="772"/>
    <n v="0"/>
    <n v="3"/>
    <n v="48"/>
    <n v="0"/>
    <n v="0"/>
    <n v="7.8541999999999996"/>
    <n v="3"/>
    <s v="Southampton"/>
    <s v="No"/>
    <s v="Third Class"/>
    <x v="3"/>
    <s v="Male"/>
  </r>
  <r>
    <n v="773"/>
    <n v="0"/>
    <n v="2"/>
    <n v="57"/>
    <n v="0"/>
    <n v="0"/>
    <n v="10.5"/>
    <n v="3"/>
    <s v="Southampton"/>
    <s v="No"/>
    <s v="Second Class"/>
    <x v="3"/>
    <s v="Female"/>
  </r>
  <r>
    <n v="774"/>
    <n v="0"/>
    <n v="3"/>
    <n v="60"/>
    <n v="0"/>
    <n v="0"/>
    <n v="7.2249999999999996"/>
    <n v="1"/>
    <s v="Cherbourg"/>
    <s v="No"/>
    <s v="Third Class"/>
    <x v="2"/>
    <s v="Male"/>
  </r>
  <r>
    <n v="775"/>
    <n v="1"/>
    <n v="2"/>
    <n v="54"/>
    <n v="1"/>
    <n v="3"/>
    <n v="23"/>
    <n v="3"/>
    <s v="Southampton"/>
    <s v="Yes"/>
    <s v="Second Class"/>
    <x v="3"/>
    <s v="Female"/>
  </r>
  <r>
    <n v="776"/>
    <n v="0"/>
    <n v="3"/>
    <n v="18"/>
    <n v="0"/>
    <n v="0"/>
    <n v="7.75"/>
    <n v="3"/>
    <s v="Southampton"/>
    <s v="No"/>
    <s v="Third Class"/>
    <x v="0"/>
    <s v="Male"/>
  </r>
  <r>
    <n v="777"/>
    <n v="0"/>
    <n v="3"/>
    <n v="60"/>
    <n v="0"/>
    <n v="0"/>
    <n v="7.75"/>
    <n v="2"/>
    <s v="Queenstown"/>
    <s v="No"/>
    <s v="Third Class"/>
    <x v="2"/>
    <s v="Male"/>
  </r>
  <r>
    <n v="778"/>
    <n v="1"/>
    <n v="3"/>
    <n v="5"/>
    <n v="0"/>
    <n v="0"/>
    <n v="12.475"/>
    <n v="3"/>
    <s v="Southampton"/>
    <s v="Yes"/>
    <s v="Third Class"/>
    <x v="4"/>
    <s v="Female"/>
  </r>
  <r>
    <n v="779"/>
    <n v="0"/>
    <n v="3"/>
    <n v="60"/>
    <n v="0"/>
    <n v="0"/>
    <n v="7.7374999999999998"/>
    <n v="2"/>
    <s v="Queenstown"/>
    <s v="No"/>
    <s v="Third Class"/>
    <x v="2"/>
    <s v="Male"/>
  </r>
  <r>
    <n v="780"/>
    <n v="1"/>
    <n v="1"/>
    <n v="43"/>
    <n v="0"/>
    <n v="1"/>
    <n v="211.33750000000001"/>
    <n v="3"/>
    <s v="Southampton"/>
    <s v="Yes"/>
    <s v="First Class"/>
    <x v="1"/>
    <s v="Female"/>
  </r>
  <r>
    <n v="781"/>
    <n v="1"/>
    <n v="3"/>
    <n v="13"/>
    <n v="0"/>
    <n v="0"/>
    <n v="7.2291999999999996"/>
    <n v="1"/>
    <s v="Cherbourg"/>
    <s v="Yes"/>
    <s v="Third Class"/>
    <x v="5"/>
    <s v="Female"/>
  </r>
  <r>
    <n v="782"/>
    <n v="1"/>
    <n v="1"/>
    <n v="17"/>
    <n v="1"/>
    <n v="0"/>
    <n v="57"/>
    <n v="3"/>
    <s v="Southampton"/>
    <s v="Yes"/>
    <s v="First Class"/>
    <x v="5"/>
    <s v="Female"/>
  </r>
  <r>
    <n v="783"/>
    <n v="0"/>
    <n v="1"/>
    <n v="29"/>
    <n v="0"/>
    <n v="0"/>
    <n v="30"/>
    <n v="3"/>
    <s v="Southampton"/>
    <s v="No"/>
    <s v="First Class"/>
    <x v="0"/>
    <s v="Male"/>
  </r>
  <r>
    <n v="784"/>
    <n v="0"/>
    <n v="3"/>
    <n v="60"/>
    <n v="1"/>
    <n v="2"/>
    <n v="23.45"/>
    <n v="3"/>
    <s v="Southampton"/>
    <s v="No"/>
    <s v="Third Class"/>
    <x v="2"/>
    <s v="Male"/>
  </r>
  <r>
    <n v="785"/>
    <n v="0"/>
    <n v="3"/>
    <n v="25"/>
    <n v="0"/>
    <n v="0"/>
    <n v="7.05"/>
    <n v="3"/>
    <s v="Southampton"/>
    <s v="No"/>
    <s v="Third Class"/>
    <x v="0"/>
    <s v="Male"/>
  </r>
  <r>
    <n v="786"/>
    <n v="0"/>
    <n v="3"/>
    <n v="25"/>
    <n v="0"/>
    <n v="0"/>
    <n v="7.25"/>
    <n v="3"/>
    <s v="Southampton"/>
    <s v="No"/>
    <s v="Third Class"/>
    <x v="0"/>
    <s v="Male"/>
  </r>
  <r>
    <n v="787"/>
    <n v="1"/>
    <n v="3"/>
    <n v="18"/>
    <n v="0"/>
    <n v="0"/>
    <n v="7.4958"/>
    <n v="3"/>
    <s v="Southampton"/>
    <s v="Yes"/>
    <s v="Third Class"/>
    <x v="0"/>
    <s v="Female"/>
  </r>
  <r>
    <n v="788"/>
    <n v="0"/>
    <n v="3"/>
    <n v="8"/>
    <n v="4"/>
    <n v="1"/>
    <n v="29.125"/>
    <n v="2"/>
    <s v="Queenstown"/>
    <s v="No"/>
    <s v="Third Class"/>
    <x v="4"/>
    <s v="Male"/>
  </r>
  <r>
    <n v="789"/>
    <n v="1"/>
    <n v="3"/>
    <n v="1"/>
    <n v="1"/>
    <n v="2"/>
    <n v="20.574999999999999"/>
    <n v="3"/>
    <s v="Southampton"/>
    <s v="Yes"/>
    <s v="Third Class"/>
    <x v="4"/>
    <s v="Male"/>
  </r>
  <r>
    <n v="790"/>
    <n v="0"/>
    <n v="1"/>
    <n v="46"/>
    <n v="0"/>
    <n v="0"/>
    <n v="79.2"/>
    <n v="1"/>
    <s v="Cherbourg"/>
    <s v="No"/>
    <s v="First Class"/>
    <x v="3"/>
    <s v="Male"/>
  </r>
  <r>
    <n v="791"/>
    <n v="0"/>
    <n v="3"/>
    <n v="60"/>
    <n v="0"/>
    <n v="0"/>
    <n v="7.75"/>
    <n v="2"/>
    <s v="Queenstown"/>
    <s v="No"/>
    <s v="Third Class"/>
    <x v="2"/>
    <s v="Male"/>
  </r>
  <r>
    <n v="792"/>
    <n v="0"/>
    <n v="2"/>
    <n v="16"/>
    <n v="0"/>
    <n v="0"/>
    <n v="26"/>
    <n v="3"/>
    <s v="Southampton"/>
    <s v="No"/>
    <s v="Second Class"/>
    <x v="5"/>
    <s v="Male"/>
  </r>
  <r>
    <n v="793"/>
    <n v="0"/>
    <n v="3"/>
    <n v="60"/>
    <n v="8"/>
    <n v="2"/>
    <n v="69.55"/>
    <n v="3"/>
    <s v="Southampton"/>
    <s v="No"/>
    <s v="Third Class"/>
    <x v="2"/>
    <s v="Female"/>
  </r>
  <r>
    <n v="794"/>
    <n v="0"/>
    <n v="1"/>
    <n v="60"/>
    <n v="0"/>
    <n v="0"/>
    <n v="30.695799999999998"/>
    <n v="1"/>
    <s v="Cherbourg"/>
    <s v="No"/>
    <s v="First Class"/>
    <x v="2"/>
    <s v="Male"/>
  </r>
  <r>
    <n v="795"/>
    <n v="0"/>
    <n v="3"/>
    <n v="25"/>
    <n v="0"/>
    <n v="0"/>
    <n v="7.8958000000000004"/>
    <n v="3"/>
    <s v="Southampton"/>
    <s v="No"/>
    <s v="Third Class"/>
    <x v="0"/>
    <s v="Male"/>
  </r>
  <r>
    <n v="796"/>
    <n v="0"/>
    <n v="2"/>
    <n v="39"/>
    <n v="0"/>
    <n v="0"/>
    <n v="13"/>
    <n v="3"/>
    <s v="Southampton"/>
    <s v="No"/>
    <s v="Second Class"/>
    <x v="1"/>
    <s v="Male"/>
  </r>
  <r>
    <n v="797"/>
    <n v="1"/>
    <n v="1"/>
    <n v="49"/>
    <n v="0"/>
    <n v="0"/>
    <n v="25.929200000000002"/>
    <n v="3"/>
    <s v="Southampton"/>
    <s v="Yes"/>
    <s v="First Class"/>
    <x v="3"/>
    <s v="Female"/>
  </r>
  <r>
    <n v="798"/>
    <n v="1"/>
    <n v="3"/>
    <n v="31"/>
    <n v="0"/>
    <n v="0"/>
    <n v="8.6832999999999991"/>
    <n v="3"/>
    <s v="Southampton"/>
    <s v="Yes"/>
    <s v="Third Class"/>
    <x v="1"/>
    <s v="Female"/>
  </r>
  <r>
    <n v="799"/>
    <n v="0"/>
    <n v="3"/>
    <n v="30"/>
    <n v="0"/>
    <n v="0"/>
    <n v="7.2291999999999996"/>
    <n v="1"/>
    <s v="Cherbourg"/>
    <s v="No"/>
    <s v="Third Class"/>
    <x v="1"/>
    <s v="Male"/>
  </r>
  <r>
    <n v="800"/>
    <n v="0"/>
    <n v="3"/>
    <n v="30"/>
    <n v="1"/>
    <n v="1"/>
    <n v="24.15"/>
    <n v="3"/>
    <s v="Southampton"/>
    <s v="No"/>
    <s v="Third Class"/>
    <x v="1"/>
    <s v="Female"/>
  </r>
  <r>
    <n v="801"/>
    <n v="0"/>
    <n v="2"/>
    <n v="34"/>
    <n v="0"/>
    <n v="0"/>
    <n v="13"/>
    <n v="3"/>
    <s v="Southampton"/>
    <s v="No"/>
    <s v="Second Class"/>
    <x v="1"/>
    <s v="Male"/>
  </r>
  <r>
    <n v="802"/>
    <n v="1"/>
    <n v="2"/>
    <n v="31"/>
    <n v="1"/>
    <n v="1"/>
    <n v="26.25"/>
    <n v="3"/>
    <s v="Southampton"/>
    <s v="Yes"/>
    <s v="Second Class"/>
    <x v="1"/>
    <s v="Female"/>
  </r>
  <r>
    <n v="803"/>
    <n v="1"/>
    <n v="1"/>
    <n v="11"/>
    <n v="1"/>
    <n v="2"/>
    <n v="120"/>
    <n v="3"/>
    <s v="Southampton"/>
    <s v="Yes"/>
    <s v="First Class"/>
    <x v="4"/>
    <s v="Male"/>
  </r>
  <r>
    <n v="804"/>
    <n v="1"/>
    <n v="3"/>
    <n v="0.42"/>
    <n v="0"/>
    <n v="1"/>
    <n v="8.5167000000000002"/>
    <n v="1"/>
    <s v="Cherbourg"/>
    <s v="Yes"/>
    <s v="Third Class"/>
    <x v="4"/>
    <s v="Male"/>
  </r>
  <r>
    <n v="805"/>
    <n v="1"/>
    <n v="3"/>
    <n v="27"/>
    <n v="0"/>
    <n v="0"/>
    <n v="6.9749999999999996"/>
    <n v="3"/>
    <s v="Southampton"/>
    <s v="Yes"/>
    <s v="Third Class"/>
    <x v="0"/>
    <s v="Male"/>
  </r>
  <r>
    <n v="806"/>
    <n v="0"/>
    <n v="3"/>
    <n v="31"/>
    <n v="0"/>
    <n v="0"/>
    <n v="7.7750000000000004"/>
    <n v="3"/>
    <s v="Southampton"/>
    <s v="No"/>
    <s v="Third Class"/>
    <x v="1"/>
    <s v="Male"/>
  </r>
  <r>
    <n v="807"/>
    <n v="0"/>
    <n v="1"/>
    <n v="39"/>
    <n v="0"/>
    <n v="0"/>
    <n v="0"/>
    <n v="3"/>
    <s v="Southampton"/>
    <s v="No"/>
    <s v="First Class"/>
    <x v="1"/>
    <s v="Male"/>
  </r>
  <r>
    <n v="808"/>
    <n v="0"/>
    <n v="3"/>
    <n v="18"/>
    <n v="0"/>
    <n v="0"/>
    <n v="7.7750000000000004"/>
    <n v="3"/>
    <s v="Southampton"/>
    <s v="No"/>
    <s v="Third Class"/>
    <x v="0"/>
    <s v="Female"/>
  </r>
  <r>
    <n v="809"/>
    <n v="0"/>
    <n v="2"/>
    <n v="39"/>
    <n v="0"/>
    <n v="0"/>
    <n v="13"/>
    <n v="3"/>
    <s v="Southampton"/>
    <s v="No"/>
    <s v="Second Class"/>
    <x v="1"/>
    <s v="Male"/>
  </r>
  <r>
    <n v="810"/>
    <n v="1"/>
    <n v="1"/>
    <n v="33"/>
    <n v="1"/>
    <n v="0"/>
    <n v="53.1"/>
    <n v="3"/>
    <s v="Southampton"/>
    <s v="Yes"/>
    <s v="First Class"/>
    <x v="1"/>
    <s v="Female"/>
  </r>
  <r>
    <n v="811"/>
    <n v="0"/>
    <n v="3"/>
    <n v="26"/>
    <n v="0"/>
    <n v="0"/>
    <n v="7.8875000000000002"/>
    <n v="3"/>
    <s v="Southampton"/>
    <s v="No"/>
    <s v="Third Class"/>
    <x v="0"/>
    <s v="Male"/>
  </r>
  <r>
    <n v="812"/>
    <n v="0"/>
    <n v="3"/>
    <n v="39"/>
    <n v="0"/>
    <n v="0"/>
    <n v="24.15"/>
    <n v="3"/>
    <s v="Southampton"/>
    <s v="No"/>
    <s v="Third Class"/>
    <x v="1"/>
    <s v="Male"/>
  </r>
  <r>
    <n v="813"/>
    <n v="0"/>
    <n v="2"/>
    <n v="35"/>
    <n v="0"/>
    <n v="0"/>
    <n v="10.5"/>
    <n v="3"/>
    <s v="Southampton"/>
    <s v="No"/>
    <s v="Second Class"/>
    <x v="1"/>
    <s v="Male"/>
  </r>
  <r>
    <n v="814"/>
    <n v="0"/>
    <n v="3"/>
    <n v="6"/>
    <n v="4"/>
    <n v="2"/>
    <n v="31.274999999999999"/>
    <n v="3"/>
    <s v="Southampton"/>
    <s v="No"/>
    <s v="Third Class"/>
    <x v="4"/>
    <s v="Female"/>
  </r>
  <r>
    <n v="815"/>
    <n v="0"/>
    <n v="3"/>
    <n v="30.5"/>
    <n v="0"/>
    <n v="0"/>
    <n v="8.0500000000000007"/>
    <n v="3"/>
    <s v="Southampton"/>
    <s v="No"/>
    <s v="Third Class"/>
    <x v="1"/>
    <s v="Male"/>
  </r>
  <r>
    <n v="816"/>
    <n v="0"/>
    <n v="1"/>
    <n v="60"/>
    <n v="0"/>
    <n v="0"/>
    <n v="0"/>
    <n v="3"/>
    <s v="Southampton"/>
    <s v="No"/>
    <s v="First Class"/>
    <x v="2"/>
    <s v="Male"/>
  </r>
  <r>
    <n v="817"/>
    <n v="0"/>
    <n v="3"/>
    <n v="23"/>
    <n v="0"/>
    <n v="0"/>
    <n v="7.9249999999999998"/>
    <n v="3"/>
    <s v="Southampton"/>
    <s v="No"/>
    <s v="Third Class"/>
    <x v="0"/>
    <s v="Female"/>
  </r>
  <r>
    <n v="818"/>
    <n v="0"/>
    <n v="2"/>
    <n v="31"/>
    <n v="1"/>
    <n v="1"/>
    <n v="37.004199999999997"/>
    <n v="1"/>
    <s v="Cherbourg"/>
    <s v="No"/>
    <s v="Second Class"/>
    <x v="1"/>
    <s v="Male"/>
  </r>
  <r>
    <n v="819"/>
    <n v="0"/>
    <n v="3"/>
    <n v="43"/>
    <n v="0"/>
    <n v="0"/>
    <n v="6.45"/>
    <n v="3"/>
    <s v="Southampton"/>
    <s v="No"/>
    <s v="Third Class"/>
    <x v="1"/>
    <s v="Male"/>
  </r>
  <r>
    <n v="820"/>
    <n v="0"/>
    <n v="3"/>
    <n v="10"/>
    <n v="3"/>
    <n v="2"/>
    <n v="27.9"/>
    <n v="3"/>
    <s v="Southampton"/>
    <s v="No"/>
    <s v="Third Class"/>
    <x v="4"/>
    <s v="Male"/>
  </r>
  <r>
    <n v="821"/>
    <n v="1"/>
    <n v="1"/>
    <n v="52"/>
    <n v="1"/>
    <n v="1"/>
    <n v="93.5"/>
    <n v="3"/>
    <s v="Southampton"/>
    <s v="Yes"/>
    <s v="First Class"/>
    <x v="3"/>
    <s v="Female"/>
  </r>
  <r>
    <n v="822"/>
    <n v="1"/>
    <n v="3"/>
    <n v="27"/>
    <n v="0"/>
    <n v="0"/>
    <n v="8.6624999999999996"/>
    <n v="3"/>
    <s v="Southampton"/>
    <s v="Yes"/>
    <s v="Third Class"/>
    <x v="0"/>
    <s v="Male"/>
  </r>
  <r>
    <n v="823"/>
    <n v="0"/>
    <n v="1"/>
    <n v="38"/>
    <n v="0"/>
    <n v="0"/>
    <n v="0"/>
    <n v="3"/>
    <s v="Southampton"/>
    <s v="No"/>
    <s v="First Class"/>
    <x v="1"/>
    <s v="Male"/>
  </r>
  <r>
    <n v="824"/>
    <n v="1"/>
    <n v="3"/>
    <n v="27"/>
    <n v="0"/>
    <n v="1"/>
    <n v="12.475"/>
    <n v="3"/>
    <s v="Southampton"/>
    <s v="Yes"/>
    <s v="Third Class"/>
    <x v="0"/>
    <s v="Female"/>
  </r>
  <r>
    <n v="825"/>
    <n v="0"/>
    <n v="3"/>
    <n v="2"/>
    <n v="4"/>
    <n v="1"/>
    <n v="39.6875"/>
    <n v="3"/>
    <s v="Southampton"/>
    <s v="No"/>
    <s v="Third Class"/>
    <x v="4"/>
    <s v="Male"/>
  </r>
  <r>
    <n v="826"/>
    <n v="0"/>
    <n v="3"/>
    <n v="60"/>
    <n v="0"/>
    <n v="0"/>
    <n v="6.95"/>
    <n v="2"/>
    <s v="Queenstown"/>
    <s v="No"/>
    <s v="Third Class"/>
    <x v="2"/>
    <s v="Male"/>
  </r>
  <r>
    <n v="827"/>
    <n v="0"/>
    <n v="3"/>
    <n v="60"/>
    <n v="0"/>
    <n v="0"/>
    <n v="56.495800000000003"/>
    <n v="3"/>
    <s v="Southampton"/>
    <s v="No"/>
    <s v="Third Class"/>
    <x v="2"/>
    <s v="Male"/>
  </r>
  <r>
    <n v="828"/>
    <n v="1"/>
    <n v="2"/>
    <n v="1"/>
    <n v="0"/>
    <n v="2"/>
    <n v="37.004199999999997"/>
    <n v="1"/>
    <s v="Cherbourg"/>
    <s v="Yes"/>
    <s v="Second Class"/>
    <x v="4"/>
    <s v="Male"/>
  </r>
  <r>
    <n v="829"/>
    <n v="1"/>
    <n v="3"/>
    <n v="60"/>
    <n v="0"/>
    <n v="0"/>
    <n v="7.75"/>
    <n v="2"/>
    <s v="Queenstown"/>
    <s v="Yes"/>
    <s v="Third Class"/>
    <x v="2"/>
    <s v="Male"/>
  </r>
  <r>
    <n v="831"/>
    <n v="1"/>
    <n v="3"/>
    <n v="15"/>
    <n v="1"/>
    <n v="0"/>
    <n v="14.4542"/>
    <n v="1"/>
    <s v="Cherbourg"/>
    <s v="Yes"/>
    <s v="Third Class"/>
    <x v="5"/>
    <s v="Female"/>
  </r>
  <r>
    <n v="832"/>
    <n v="1"/>
    <n v="2"/>
    <n v="0.83"/>
    <n v="1"/>
    <n v="1"/>
    <n v="18.75"/>
    <n v="3"/>
    <s v="Southampton"/>
    <s v="Yes"/>
    <s v="Second Class"/>
    <x v="4"/>
    <s v="Male"/>
  </r>
  <r>
    <n v="833"/>
    <n v="0"/>
    <n v="3"/>
    <n v="60"/>
    <n v="0"/>
    <n v="0"/>
    <n v="7.2291999999999996"/>
    <n v="1"/>
    <s v="Cherbourg"/>
    <s v="No"/>
    <s v="Third Class"/>
    <x v="2"/>
    <s v="Male"/>
  </r>
  <r>
    <n v="834"/>
    <n v="0"/>
    <n v="3"/>
    <n v="23"/>
    <n v="0"/>
    <n v="0"/>
    <n v="7.8541999999999996"/>
    <n v="3"/>
    <s v="Southampton"/>
    <s v="No"/>
    <s v="Third Class"/>
    <x v="0"/>
    <s v="Male"/>
  </r>
  <r>
    <n v="835"/>
    <n v="0"/>
    <n v="3"/>
    <n v="18"/>
    <n v="0"/>
    <n v="0"/>
    <n v="8.3000000000000007"/>
    <n v="3"/>
    <s v="Southampton"/>
    <s v="No"/>
    <s v="Third Class"/>
    <x v="0"/>
    <s v="Male"/>
  </r>
  <r>
    <n v="836"/>
    <n v="1"/>
    <n v="1"/>
    <n v="39"/>
    <n v="1"/>
    <n v="1"/>
    <n v="83.158299999999997"/>
    <n v="1"/>
    <s v="Cherbourg"/>
    <s v="Yes"/>
    <s v="First Class"/>
    <x v="1"/>
    <s v="Female"/>
  </r>
  <r>
    <n v="837"/>
    <n v="0"/>
    <n v="3"/>
    <n v="21"/>
    <n v="0"/>
    <n v="0"/>
    <n v="8.6624999999999996"/>
    <n v="3"/>
    <s v="Southampton"/>
    <s v="No"/>
    <s v="Third Class"/>
    <x v="0"/>
    <s v="Male"/>
  </r>
  <r>
    <n v="838"/>
    <n v="0"/>
    <n v="3"/>
    <n v="60"/>
    <n v="0"/>
    <n v="0"/>
    <n v="8.0500000000000007"/>
    <n v="3"/>
    <s v="Southampton"/>
    <s v="No"/>
    <s v="Third Class"/>
    <x v="2"/>
    <s v="Male"/>
  </r>
  <r>
    <n v="839"/>
    <n v="1"/>
    <n v="3"/>
    <n v="32"/>
    <n v="0"/>
    <n v="0"/>
    <n v="56.495800000000003"/>
    <n v="3"/>
    <s v="Southampton"/>
    <s v="Yes"/>
    <s v="Third Class"/>
    <x v="1"/>
    <s v="Male"/>
  </r>
  <r>
    <n v="840"/>
    <n v="1"/>
    <n v="1"/>
    <n v="60"/>
    <n v="0"/>
    <n v="0"/>
    <n v="29.7"/>
    <n v="1"/>
    <s v="Cherbourg"/>
    <s v="Yes"/>
    <s v="First Class"/>
    <x v="2"/>
    <s v="Male"/>
  </r>
  <r>
    <n v="841"/>
    <n v="0"/>
    <n v="3"/>
    <n v="20"/>
    <n v="0"/>
    <n v="0"/>
    <n v="7.9249999999999998"/>
    <n v="3"/>
    <s v="Southampton"/>
    <s v="No"/>
    <s v="Third Class"/>
    <x v="0"/>
    <s v="Male"/>
  </r>
  <r>
    <n v="842"/>
    <n v="0"/>
    <n v="2"/>
    <n v="16"/>
    <n v="0"/>
    <n v="0"/>
    <n v="10.5"/>
    <n v="3"/>
    <s v="Southampton"/>
    <s v="No"/>
    <s v="Second Class"/>
    <x v="5"/>
    <s v="Male"/>
  </r>
  <r>
    <n v="843"/>
    <n v="1"/>
    <n v="1"/>
    <n v="30"/>
    <n v="0"/>
    <n v="0"/>
    <n v="31"/>
    <n v="1"/>
    <s v="Cherbourg"/>
    <s v="Yes"/>
    <s v="First Class"/>
    <x v="1"/>
    <s v="Female"/>
  </r>
  <r>
    <n v="844"/>
    <n v="0"/>
    <n v="3"/>
    <n v="34.5"/>
    <n v="0"/>
    <n v="0"/>
    <n v="6.4375"/>
    <n v="1"/>
    <s v="Cherbourg"/>
    <s v="No"/>
    <s v="Third Class"/>
    <x v="1"/>
    <s v="Male"/>
  </r>
  <r>
    <n v="845"/>
    <n v="0"/>
    <n v="3"/>
    <n v="17"/>
    <n v="0"/>
    <n v="0"/>
    <n v="8.6624999999999996"/>
    <n v="3"/>
    <s v="Southampton"/>
    <s v="No"/>
    <s v="Third Class"/>
    <x v="5"/>
    <s v="Male"/>
  </r>
  <r>
    <n v="846"/>
    <n v="0"/>
    <n v="3"/>
    <n v="42"/>
    <n v="0"/>
    <n v="0"/>
    <n v="7.55"/>
    <n v="3"/>
    <s v="Southampton"/>
    <s v="No"/>
    <s v="Third Class"/>
    <x v="1"/>
    <s v="Male"/>
  </r>
  <r>
    <n v="847"/>
    <n v="0"/>
    <n v="3"/>
    <n v="60"/>
    <n v="8"/>
    <n v="2"/>
    <n v="69.55"/>
    <n v="3"/>
    <s v="Southampton"/>
    <s v="No"/>
    <s v="Third Class"/>
    <x v="2"/>
    <s v="Male"/>
  </r>
  <r>
    <n v="848"/>
    <n v="0"/>
    <n v="3"/>
    <n v="35"/>
    <n v="0"/>
    <n v="0"/>
    <n v="7.8958000000000004"/>
    <n v="1"/>
    <s v="Cherbourg"/>
    <s v="No"/>
    <s v="Third Class"/>
    <x v="1"/>
    <s v="Male"/>
  </r>
  <r>
    <n v="849"/>
    <n v="0"/>
    <n v="2"/>
    <n v="28"/>
    <n v="0"/>
    <n v="1"/>
    <n v="33"/>
    <n v="3"/>
    <s v="Southampton"/>
    <s v="No"/>
    <s v="Second Class"/>
    <x v="0"/>
    <s v="Male"/>
  </r>
  <r>
    <n v="850"/>
    <n v="1"/>
    <n v="1"/>
    <n v="60"/>
    <n v="1"/>
    <n v="0"/>
    <n v="89.104200000000006"/>
    <n v="1"/>
    <s v="Cherbourg"/>
    <s v="Yes"/>
    <s v="First Class"/>
    <x v="2"/>
    <s v="Female"/>
  </r>
  <r>
    <n v="851"/>
    <n v="0"/>
    <n v="3"/>
    <n v="4"/>
    <n v="4"/>
    <n v="2"/>
    <n v="31.274999999999999"/>
    <n v="3"/>
    <s v="Southampton"/>
    <s v="No"/>
    <s v="Third Class"/>
    <x v="4"/>
    <s v="Male"/>
  </r>
  <r>
    <n v="852"/>
    <n v="0"/>
    <n v="3"/>
    <n v="74"/>
    <n v="0"/>
    <n v="0"/>
    <n v="7.7750000000000004"/>
    <n v="3"/>
    <s v="Southampton"/>
    <s v="No"/>
    <s v="Third Class"/>
    <x v="2"/>
    <s v="Male"/>
  </r>
  <r>
    <n v="853"/>
    <n v="0"/>
    <n v="3"/>
    <n v="9"/>
    <n v="1"/>
    <n v="1"/>
    <n v="15.245799999999999"/>
    <n v="1"/>
    <s v="Cherbourg"/>
    <s v="No"/>
    <s v="Third Class"/>
    <x v="4"/>
    <s v="Female"/>
  </r>
  <r>
    <n v="854"/>
    <n v="1"/>
    <n v="1"/>
    <n v="16"/>
    <n v="0"/>
    <n v="1"/>
    <n v="39.4"/>
    <n v="3"/>
    <s v="Southampton"/>
    <s v="Yes"/>
    <s v="First Class"/>
    <x v="5"/>
    <s v="Female"/>
  </r>
  <r>
    <n v="855"/>
    <n v="0"/>
    <n v="2"/>
    <n v="44"/>
    <n v="1"/>
    <n v="0"/>
    <n v="26"/>
    <n v="3"/>
    <s v="Southampton"/>
    <s v="No"/>
    <s v="Second Class"/>
    <x v="1"/>
    <s v="Female"/>
  </r>
  <r>
    <n v="856"/>
    <n v="1"/>
    <n v="3"/>
    <n v="18"/>
    <n v="0"/>
    <n v="1"/>
    <n v="9.35"/>
    <n v="3"/>
    <s v="Southampton"/>
    <s v="Yes"/>
    <s v="Third Class"/>
    <x v="0"/>
    <s v="Female"/>
  </r>
  <r>
    <n v="857"/>
    <n v="1"/>
    <n v="1"/>
    <n v="45"/>
    <n v="1"/>
    <n v="1"/>
    <n v="164.86670000000001"/>
    <n v="3"/>
    <s v="Southampton"/>
    <s v="Yes"/>
    <s v="First Class"/>
    <x v="3"/>
    <s v="Female"/>
  </r>
  <r>
    <n v="858"/>
    <n v="1"/>
    <n v="1"/>
    <n v="51"/>
    <n v="0"/>
    <n v="0"/>
    <n v="26.55"/>
    <n v="3"/>
    <s v="Southampton"/>
    <s v="Yes"/>
    <s v="First Class"/>
    <x v="3"/>
    <s v="Male"/>
  </r>
  <r>
    <n v="859"/>
    <n v="1"/>
    <n v="3"/>
    <n v="24"/>
    <n v="0"/>
    <n v="3"/>
    <n v="19.258299999999998"/>
    <n v="1"/>
    <s v="Cherbourg"/>
    <s v="Yes"/>
    <s v="Third Class"/>
    <x v="0"/>
    <s v="Female"/>
  </r>
  <r>
    <n v="860"/>
    <n v="0"/>
    <n v="3"/>
    <n v="60"/>
    <n v="0"/>
    <n v="0"/>
    <n v="7.2291999999999996"/>
    <n v="1"/>
    <s v="Cherbourg"/>
    <s v="No"/>
    <s v="Third Class"/>
    <x v="2"/>
    <s v="Male"/>
  </r>
  <r>
    <n v="861"/>
    <n v="0"/>
    <n v="3"/>
    <n v="41"/>
    <n v="2"/>
    <n v="0"/>
    <n v="14.1083"/>
    <n v="3"/>
    <s v="Southampton"/>
    <s v="No"/>
    <s v="Third Class"/>
    <x v="1"/>
    <s v="Male"/>
  </r>
  <r>
    <n v="862"/>
    <n v="0"/>
    <n v="2"/>
    <n v="21"/>
    <n v="1"/>
    <n v="0"/>
    <n v="11.5"/>
    <n v="3"/>
    <s v="Southampton"/>
    <s v="No"/>
    <s v="Second Class"/>
    <x v="0"/>
    <s v="Male"/>
  </r>
  <r>
    <n v="863"/>
    <n v="1"/>
    <n v="1"/>
    <n v="48"/>
    <n v="0"/>
    <n v="0"/>
    <n v="25.929200000000002"/>
    <n v="3"/>
    <s v="Southampton"/>
    <s v="Yes"/>
    <s v="First Class"/>
    <x v="3"/>
    <s v="Female"/>
  </r>
  <r>
    <n v="864"/>
    <n v="0"/>
    <n v="3"/>
    <n v="60"/>
    <n v="8"/>
    <n v="2"/>
    <n v="69.55"/>
    <n v="3"/>
    <s v="Southampton"/>
    <s v="No"/>
    <s v="Third Class"/>
    <x v="2"/>
    <s v="Female"/>
  </r>
  <r>
    <n v="865"/>
    <n v="0"/>
    <n v="2"/>
    <n v="24"/>
    <n v="0"/>
    <n v="0"/>
    <n v="13"/>
    <n v="3"/>
    <s v="Southampton"/>
    <s v="No"/>
    <s v="Second Class"/>
    <x v="0"/>
    <s v="Male"/>
  </r>
  <r>
    <n v="866"/>
    <n v="1"/>
    <n v="2"/>
    <n v="42"/>
    <n v="0"/>
    <n v="0"/>
    <n v="13"/>
    <n v="3"/>
    <s v="Southampton"/>
    <s v="Yes"/>
    <s v="Second Class"/>
    <x v="1"/>
    <s v="Female"/>
  </r>
  <r>
    <n v="867"/>
    <n v="1"/>
    <n v="2"/>
    <n v="27"/>
    <n v="1"/>
    <n v="0"/>
    <n v="13.8583"/>
    <n v="1"/>
    <s v="Cherbourg"/>
    <s v="Yes"/>
    <s v="Second Class"/>
    <x v="0"/>
    <s v="Female"/>
  </r>
  <r>
    <n v="868"/>
    <n v="0"/>
    <n v="1"/>
    <n v="31"/>
    <n v="0"/>
    <n v="0"/>
    <n v="50.495800000000003"/>
    <n v="3"/>
    <s v="Southampton"/>
    <s v="No"/>
    <s v="First Class"/>
    <x v="1"/>
    <s v="Male"/>
  </r>
  <r>
    <n v="869"/>
    <n v="0"/>
    <n v="3"/>
    <n v="60"/>
    <n v="0"/>
    <n v="0"/>
    <n v="9.5"/>
    <n v="3"/>
    <s v="Southampton"/>
    <s v="No"/>
    <s v="Third Class"/>
    <x v="2"/>
    <s v="Male"/>
  </r>
  <r>
    <n v="870"/>
    <n v="1"/>
    <n v="3"/>
    <n v="4"/>
    <n v="1"/>
    <n v="1"/>
    <n v="11.1333"/>
    <n v="3"/>
    <s v="Southampton"/>
    <s v="Yes"/>
    <s v="Third Class"/>
    <x v="4"/>
    <s v="Male"/>
  </r>
  <r>
    <n v="871"/>
    <n v="0"/>
    <n v="3"/>
    <n v="26"/>
    <n v="0"/>
    <n v="0"/>
    <n v="7.8958000000000004"/>
    <n v="3"/>
    <s v="Southampton"/>
    <s v="No"/>
    <s v="Third Class"/>
    <x v="0"/>
    <s v="Male"/>
  </r>
  <r>
    <n v="872"/>
    <n v="1"/>
    <n v="1"/>
    <n v="47"/>
    <n v="1"/>
    <n v="1"/>
    <n v="52.554200000000002"/>
    <n v="3"/>
    <s v="Southampton"/>
    <s v="Yes"/>
    <s v="First Class"/>
    <x v="3"/>
    <s v="Female"/>
  </r>
  <r>
    <n v="873"/>
    <n v="0"/>
    <n v="1"/>
    <n v="33"/>
    <n v="0"/>
    <n v="0"/>
    <n v="5"/>
    <n v="3"/>
    <s v="Southampton"/>
    <s v="No"/>
    <s v="First Class"/>
    <x v="1"/>
    <s v="Male"/>
  </r>
  <r>
    <n v="874"/>
    <n v="0"/>
    <n v="3"/>
    <n v="47"/>
    <n v="0"/>
    <n v="0"/>
    <n v="9"/>
    <n v="3"/>
    <s v="Southampton"/>
    <s v="No"/>
    <s v="Third Class"/>
    <x v="3"/>
    <s v="Male"/>
  </r>
  <r>
    <n v="875"/>
    <n v="1"/>
    <n v="2"/>
    <n v="28"/>
    <n v="1"/>
    <n v="0"/>
    <n v="24"/>
    <n v="1"/>
    <s v="Cherbourg"/>
    <s v="Yes"/>
    <s v="Second Class"/>
    <x v="0"/>
    <s v="Female"/>
  </r>
  <r>
    <n v="876"/>
    <n v="1"/>
    <n v="3"/>
    <n v="15"/>
    <n v="0"/>
    <n v="0"/>
    <n v="7.2249999999999996"/>
    <n v="1"/>
    <s v="Cherbourg"/>
    <s v="Yes"/>
    <s v="Third Class"/>
    <x v="5"/>
    <s v="Female"/>
  </r>
  <r>
    <n v="877"/>
    <n v="0"/>
    <n v="3"/>
    <n v="20"/>
    <n v="0"/>
    <n v="0"/>
    <n v="9.8458000000000006"/>
    <n v="3"/>
    <s v="Southampton"/>
    <s v="No"/>
    <s v="Third Class"/>
    <x v="0"/>
    <s v="Male"/>
  </r>
  <r>
    <n v="878"/>
    <n v="0"/>
    <n v="3"/>
    <n v="19"/>
    <n v="0"/>
    <n v="0"/>
    <n v="7.8958000000000004"/>
    <n v="3"/>
    <s v="Southampton"/>
    <s v="No"/>
    <s v="Third Class"/>
    <x v="0"/>
    <s v="Male"/>
  </r>
  <r>
    <n v="879"/>
    <n v="0"/>
    <n v="3"/>
    <n v="60"/>
    <n v="0"/>
    <n v="0"/>
    <n v="7.8958000000000004"/>
    <n v="3"/>
    <s v="Southampton"/>
    <s v="No"/>
    <s v="Third Class"/>
    <x v="2"/>
    <s v="Male"/>
  </r>
  <r>
    <n v="880"/>
    <n v="1"/>
    <n v="1"/>
    <n v="56"/>
    <n v="0"/>
    <n v="1"/>
    <n v="83.158299999999997"/>
    <n v="1"/>
    <s v="Cherbourg"/>
    <s v="Yes"/>
    <s v="First Class"/>
    <x v="3"/>
    <s v="Female"/>
  </r>
  <r>
    <n v="881"/>
    <n v="1"/>
    <n v="2"/>
    <n v="25"/>
    <n v="0"/>
    <n v="1"/>
    <n v="26"/>
    <n v="3"/>
    <s v="Southampton"/>
    <s v="Yes"/>
    <s v="Second Class"/>
    <x v="0"/>
    <s v="Female"/>
  </r>
  <r>
    <n v="882"/>
    <n v="0"/>
    <n v="3"/>
    <n v="33"/>
    <n v="0"/>
    <n v="0"/>
    <n v="7.8958000000000004"/>
    <n v="3"/>
    <s v="Southampton"/>
    <s v="No"/>
    <s v="Third Class"/>
    <x v="1"/>
    <s v="Male"/>
  </r>
  <r>
    <n v="883"/>
    <n v="0"/>
    <n v="3"/>
    <n v="22"/>
    <n v="0"/>
    <n v="0"/>
    <n v="10.5167"/>
    <n v="3"/>
    <s v="Southampton"/>
    <s v="No"/>
    <s v="Third Class"/>
    <x v="0"/>
    <s v="Female"/>
  </r>
  <r>
    <n v="884"/>
    <n v="0"/>
    <n v="2"/>
    <n v="28"/>
    <n v="0"/>
    <n v="0"/>
    <n v="10.5"/>
    <n v="3"/>
    <s v="Southampton"/>
    <s v="No"/>
    <s v="Second Class"/>
    <x v="0"/>
    <s v="Male"/>
  </r>
  <r>
    <n v="885"/>
    <n v="0"/>
    <n v="3"/>
    <n v="25"/>
    <n v="0"/>
    <n v="0"/>
    <n v="7.05"/>
    <n v="3"/>
    <s v="Southampton"/>
    <s v="No"/>
    <s v="Third Class"/>
    <x v="0"/>
    <s v="Male"/>
  </r>
  <r>
    <n v="886"/>
    <n v="0"/>
    <n v="3"/>
    <n v="39"/>
    <n v="0"/>
    <n v="5"/>
    <n v="29.125"/>
    <n v="2"/>
    <s v="Queenstown"/>
    <s v="No"/>
    <s v="Third Class"/>
    <x v="1"/>
    <s v="Female"/>
  </r>
  <r>
    <n v="887"/>
    <n v="0"/>
    <n v="2"/>
    <n v="27"/>
    <n v="0"/>
    <n v="0"/>
    <n v="13"/>
    <n v="3"/>
    <s v="Southampton"/>
    <s v="No"/>
    <s v="Second Class"/>
    <x v="0"/>
    <s v="Male"/>
  </r>
  <r>
    <n v="888"/>
    <n v="1"/>
    <n v="1"/>
    <n v="19"/>
    <n v="0"/>
    <n v="0"/>
    <n v="30"/>
    <n v="3"/>
    <s v="Southampton"/>
    <s v="Yes"/>
    <s v="First Class"/>
    <x v="0"/>
    <s v="Female"/>
  </r>
  <r>
    <n v="889"/>
    <n v="0"/>
    <n v="3"/>
    <n v="60"/>
    <n v="1"/>
    <n v="2"/>
    <n v="23.45"/>
    <n v="3"/>
    <s v="Southampton"/>
    <s v="No"/>
    <s v="Third Class"/>
    <x v="2"/>
    <s v="Female"/>
  </r>
  <r>
    <n v="890"/>
    <n v="1"/>
    <n v="1"/>
    <n v="26"/>
    <n v="0"/>
    <n v="0"/>
    <n v="30"/>
    <n v="1"/>
    <s v="Cherbourg"/>
    <s v="Yes"/>
    <s v="First Class"/>
    <x v="0"/>
    <s v="Male"/>
  </r>
  <r>
    <n v="891"/>
    <n v="0"/>
    <n v="3"/>
    <n v="32"/>
    <n v="0"/>
    <n v="0"/>
    <n v="7.75"/>
    <n v="2"/>
    <s v="Queenstown"/>
    <s v="No"/>
    <s v="Third Class"/>
    <x v="1"/>
    <s v="Male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9">
  <r>
    <n v="1"/>
    <n v="0"/>
    <n v="3"/>
    <n v="22"/>
    <n v="1"/>
    <n v="0"/>
    <n v="7.25"/>
    <n v="3"/>
    <s v="Southampton"/>
    <s v="No"/>
    <s v="Third Class"/>
    <x v="0"/>
    <s v="Male"/>
    <s v="Male"/>
    <n v="0.81109185441941078"/>
  </r>
  <r>
    <n v="2"/>
    <n v="1"/>
    <n v="1"/>
    <n v="38"/>
    <n v="1"/>
    <n v="0"/>
    <n v="71.283299999999997"/>
    <n v="1"/>
    <s v="Cherbourg"/>
    <s v="Yes"/>
    <s v="First Class"/>
    <x v="1"/>
    <s v="Female"/>
    <s v="Female"/>
    <n v="0.25961538461538464"/>
  </r>
  <r>
    <n v="3"/>
    <n v="1"/>
    <n v="3"/>
    <n v="26"/>
    <n v="0"/>
    <n v="0"/>
    <n v="7.9249999999999998"/>
    <n v="3"/>
    <s v="Southampton"/>
    <s v="Yes"/>
    <s v="Third Class"/>
    <x v="0"/>
    <s v="Female"/>
    <s v="Children"/>
    <n v="0.4264705882352941"/>
  </r>
  <r>
    <n v="4"/>
    <n v="1"/>
    <n v="1"/>
    <n v="35"/>
    <n v="1"/>
    <n v="0"/>
    <n v="53.1"/>
    <n v="3"/>
    <s v="Southampton"/>
    <s v="Yes"/>
    <s v="First Class"/>
    <x v="1"/>
    <s v="Female"/>
    <s v="Young"/>
    <n v="0.64944649446494462"/>
  </r>
  <r>
    <n v="5"/>
    <n v="0"/>
    <n v="3"/>
    <n v="35"/>
    <n v="0"/>
    <n v="0"/>
    <n v="8.0500000000000007"/>
    <n v="3"/>
    <s v="Southampton"/>
    <s v="No"/>
    <s v="Third Class"/>
    <x v="1"/>
    <s v="Male"/>
    <s v="Middle Aged"/>
    <n v="0.57943925233644855"/>
  </r>
  <r>
    <n v="6"/>
    <n v="0"/>
    <n v="3"/>
    <n v="60"/>
    <n v="0"/>
    <n v="0"/>
    <n v="8.4582999999999995"/>
    <n v="2"/>
    <s v="Queenstown"/>
    <s v="No"/>
    <s v="Third Class"/>
    <x v="2"/>
    <s v="Male"/>
    <s v="Seniors"/>
    <n v="0.5955056179775281"/>
  </r>
  <r>
    <n v="7"/>
    <n v="0"/>
    <n v="1"/>
    <n v="54"/>
    <n v="0"/>
    <n v="0"/>
    <n v="51.862499999999997"/>
    <n v="3"/>
    <s v="Southampton"/>
    <s v="No"/>
    <s v="First Class"/>
    <x v="3"/>
    <s v="Male"/>
    <s v="Old Age"/>
    <n v="0.71287128712871284"/>
  </r>
  <r>
    <n v="8"/>
    <n v="0"/>
    <n v="3"/>
    <n v="2"/>
    <n v="3"/>
    <n v="1"/>
    <n v="21.074999999999999"/>
    <n v="3"/>
    <s v="Southampton"/>
    <s v="No"/>
    <s v="Third Class"/>
    <x v="4"/>
    <s v="Male"/>
    <m/>
    <m/>
  </r>
  <r>
    <n v="9"/>
    <n v="1"/>
    <n v="3"/>
    <n v="27"/>
    <n v="0"/>
    <n v="2"/>
    <n v="11.1333"/>
    <n v="3"/>
    <s v="Southampton"/>
    <s v="Yes"/>
    <s v="Third Class"/>
    <x v="0"/>
    <s v="Female"/>
    <m/>
    <m/>
  </r>
  <r>
    <n v="10"/>
    <n v="1"/>
    <n v="2"/>
    <n v="14"/>
    <n v="1"/>
    <n v="0"/>
    <n v="30.070799999999998"/>
    <n v="1"/>
    <s v="Cherbourg"/>
    <s v="Yes"/>
    <s v="Second Class"/>
    <x v="5"/>
    <s v="Female"/>
    <m/>
    <m/>
  </r>
  <r>
    <n v="11"/>
    <n v="1"/>
    <n v="3"/>
    <n v="4"/>
    <n v="1"/>
    <n v="1"/>
    <n v="16.7"/>
    <n v="3"/>
    <s v="Southampton"/>
    <s v="Yes"/>
    <s v="Third Class"/>
    <x v="4"/>
    <s v="Female"/>
    <m/>
    <m/>
  </r>
  <r>
    <n v="12"/>
    <n v="1"/>
    <n v="1"/>
    <n v="58"/>
    <n v="0"/>
    <n v="0"/>
    <n v="26.55"/>
    <n v="3"/>
    <s v="Southampton"/>
    <s v="Yes"/>
    <s v="First Class"/>
    <x v="3"/>
    <s v="Female"/>
    <m/>
    <m/>
  </r>
  <r>
    <n v="13"/>
    <n v="0"/>
    <n v="3"/>
    <n v="20"/>
    <n v="0"/>
    <n v="0"/>
    <n v="8.0500000000000007"/>
    <n v="3"/>
    <s v="Southampton"/>
    <s v="No"/>
    <s v="Third Class"/>
    <x v="0"/>
    <s v="Male"/>
    <m/>
    <m/>
  </r>
  <r>
    <n v="14"/>
    <n v="0"/>
    <n v="3"/>
    <n v="39"/>
    <n v="1"/>
    <n v="5"/>
    <n v="31.274999999999999"/>
    <n v="3"/>
    <s v="Southampton"/>
    <s v="No"/>
    <s v="Third Class"/>
    <x v="1"/>
    <s v="Male"/>
    <m/>
    <m/>
  </r>
  <r>
    <n v="15"/>
    <n v="0"/>
    <n v="3"/>
    <n v="14"/>
    <n v="0"/>
    <n v="0"/>
    <n v="7.8541999999999996"/>
    <n v="3"/>
    <s v="Southampton"/>
    <s v="No"/>
    <s v="Third Class"/>
    <x v="5"/>
    <s v="Female"/>
    <m/>
    <m/>
  </r>
  <r>
    <n v="16"/>
    <n v="1"/>
    <n v="2"/>
    <n v="55"/>
    <n v="0"/>
    <n v="0"/>
    <n v="16"/>
    <n v="3"/>
    <s v="Southampton"/>
    <s v="Yes"/>
    <s v="Second Class"/>
    <x v="3"/>
    <s v="Female"/>
    <m/>
    <m/>
  </r>
  <r>
    <n v="17"/>
    <n v="0"/>
    <n v="3"/>
    <n v="2"/>
    <n v="4"/>
    <n v="1"/>
    <n v="29.125"/>
    <n v="2"/>
    <s v="Queenstown"/>
    <s v="No"/>
    <s v="Third Class"/>
    <x v="4"/>
    <s v="Male"/>
    <m/>
    <m/>
  </r>
  <r>
    <n v="18"/>
    <n v="1"/>
    <n v="2"/>
    <n v="60"/>
    <n v="0"/>
    <n v="0"/>
    <n v="13"/>
    <n v="3"/>
    <s v="Southampton"/>
    <s v="Yes"/>
    <s v="Second Class"/>
    <x v="2"/>
    <s v="Male"/>
    <m/>
    <m/>
  </r>
  <r>
    <n v="19"/>
    <n v="0"/>
    <n v="3"/>
    <n v="31"/>
    <n v="1"/>
    <n v="0"/>
    <n v="18"/>
    <n v="3"/>
    <s v="Southampton"/>
    <s v="No"/>
    <s v="Third Class"/>
    <x v="1"/>
    <s v="Female"/>
    <m/>
    <m/>
  </r>
  <r>
    <n v="20"/>
    <n v="1"/>
    <n v="3"/>
    <n v="60"/>
    <n v="0"/>
    <n v="0"/>
    <n v="7.2249999999999996"/>
    <n v="1"/>
    <s v="Cherbourg"/>
    <s v="Yes"/>
    <s v="Third Class"/>
    <x v="2"/>
    <s v="Female"/>
    <m/>
    <m/>
  </r>
  <r>
    <n v="21"/>
    <n v="0"/>
    <n v="2"/>
    <n v="35"/>
    <n v="0"/>
    <n v="0"/>
    <n v="26"/>
    <n v="3"/>
    <s v="Southampton"/>
    <s v="No"/>
    <s v="Second Class"/>
    <x v="1"/>
    <s v="Male"/>
    <m/>
    <m/>
  </r>
  <r>
    <n v="22"/>
    <n v="1"/>
    <n v="2"/>
    <n v="34"/>
    <n v="0"/>
    <n v="0"/>
    <n v="13"/>
    <n v="3"/>
    <s v="Southampton"/>
    <s v="Yes"/>
    <s v="Second Class"/>
    <x v="1"/>
    <s v="Male"/>
    <m/>
    <m/>
  </r>
  <r>
    <n v="23"/>
    <n v="1"/>
    <n v="3"/>
    <n v="15"/>
    <n v="0"/>
    <n v="0"/>
    <n v="8.0291999999999994"/>
    <n v="2"/>
    <s v="Queenstown"/>
    <s v="Yes"/>
    <s v="Third Class"/>
    <x v="5"/>
    <s v="Female"/>
    <m/>
    <m/>
  </r>
  <r>
    <n v="24"/>
    <n v="1"/>
    <n v="1"/>
    <n v="28"/>
    <n v="0"/>
    <n v="0"/>
    <n v="35.5"/>
    <n v="3"/>
    <s v="Southampton"/>
    <s v="Yes"/>
    <s v="First Class"/>
    <x v="0"/>
    <s v="Male"/>
    <m/>
    <m/>
  </r>
  <r>
    <n v="25"/>
    <n v="0"/>
    <n v="3"/>
    <n v="8"/>
    <n v="3"/>
    <n v="1"/>
    <n v="21.074999999999999"/>
    <n v="3"/>
    <s v="Southampton"/>
    <s v="No"/>
    <s v="Third Class"/>
    <x v="4"/>
    <s v="Female"/>
    <m/>
    <m/>
  </r>
  <r>
    <n v="26"/>
    <n v="1"/>
    <n v="3"/>
    <n v="38"/>
    <n v="1"/>
    <n v="5"/>
    <n v="31.387499999999999"/>
    <n v="3"/>
    <s v="Southampton"/>
    <s v="Yes"/>
    <s v="Third Class"/>
    <x v="1"/>
    <s v="Female"/>
    <m/>
    <m/>
  </r>
  <r>
    <n v="27"/>
    <n v="0"/>
    <n v="3"/>
    <n v="60"/>
    <n v="0"/>
    <n v="0"/>
    <n v="7.2249999999999996"/>
    <n v="1"/>
    <s v="Cherbourg"/>
    <s v="No"/>
    <s v="Third Class"/>
    <x v="2"/>
    <s v="Male"/>
    <m/>
    <m/>
  </r>
  <r>
    <n v="28"/>
    <n v="0"/>
    <n v="1"/>
    <n v="19"/>
    <n v="3"/>
    <n v="2"/>
    <n v="263"/>
    <n v="3"/>
    <s v="Southampton"/>
    <s v="No"/>
    <s v="First Class"/>
    <x v="0"/>
    <s v="Male"/>
    <m/>
    <m/>
  </r>
  <r>
    <n v="29"/>
    <n v="1"/>
    <n v="3"/>
    <n v="60"/>
    <n v="0"/>
    <n v="0"/>
    <n v="7.8792"/>
    <n v="2"/>
    <s v="Queenstown"/>
    <s v="Yes"/>
    <s v="Third Class"/>
    <x v="2"/>
    <s v="Female"/>
    <m/>
    <m/>
  </r>
  <r>
    <n v="30"/>
    <n v="0"/>
    <n v="3"/>
    <n v="60"/>
    <n v="0"/>
    <n v="0"/>
    <n v="7.8958000000000004"/>
    <n v="3"/>
    <s v="Southampton"/>
    <s v="No"/>
    <s v="Third Class"/>
    <x v="2"/>
    <s v="Male"/>
    <m/>
    <m/>
  </r>
  <r>
    <n v="31"/>
    <n v="0"/>
    <n v="1"/>
    <n v="40"/>
    <n v="0"/>
    <n v="0"/>
    <n v="27.720800000000001"/>
    <n v="1"/>
    <s v="Cherbourg"/>
    <s v="No"/>
    <s v="First Class"/>
    <x v="1"/>
    <s v="Male"/>
    <m/>
    <m/>
  </r>
  <r>
    <n v="32"/>
    <n v="1"/>
    <n v="1"/>
    <n v="60"/>
    <n v="1"/>
    <n v="0"/>
    <n v="146.52080000000001"/>
    <n v="1"/>
    <s v="Cherbourg"/>
    <s v="Yes"/>
    <s v="First Class"/>
    <x v="2"/>
    <s v="Female"/>
    <m/>
    <m/>
  </r>
  <r>
    <n v="33"/>
    <n v="1"/>
    <n v="3"/>
    <n v="60"/>
    <n v="0"/>
    <n v="0"/>
    <n v="7.75"/>
    <n v="2"/>
    <s v="Queenstown"/>
    <s v="Yes"/>
    <s v="Third Class"/>
    <x v="2"/>
    <s v="Female"/>
    <m/>
    <m/>
  </r>
  <r>
    <n v="34"/>
    <n v="0"/>
    <n v="2"/>
    <n v="66"/>
    <n v="0"/>
    <n v="0"/>
    <n v="10.5"/>
    <n v="3"/>
    <s v="Southampton"/>
    <s v="No"/>
    <s v="Second Class"/>
    <x v="2"/>
    <s v="Male"/>
    <m/>
    <m/>
  </r>
  <r>
    <n v="35"/>
    <n v="0"/>
    <n v="1"/>
    <n v="28"/>
    <n v="1"/>
    <n v="0"/>
    <n v="82.1708"/>
    <n v="1"/>
    <s v="Cherbourg"/>
    <s v="No"/>
    <s v="First Class"/>
    <x v="0"/>
    <s v="Male"/>
    <m/>
    <m/>
  </r>
  <r>
    <n v="36"/>
    <n v="0"/>
    <n v="1"/>
    <n v="42"/>
    <n v="1"/>
    <n v="0"/>
    <n v="52"/>
    <n v="3"/>
    <s v="Southampton"/>
    <s v="No"/>
    <s v="First Class"/>
    <x v="1"/>
    <s v="Male"/>
    <m/>
    <m/>
  </r>
  <r>
    <n v="37"/>
    <n v="1"/>
    <n v="3"/>
    <n v="60"/>
    <n v="0"/>
    <n v="0"/>
    <n v="7.2291999999999996"/>
    <n v="1"/>
    <s v="Cherbourg"/>
    <s v="Yes"/>
    <s v="Third Class"/>
    <x v="2"/>
    <s v="Male"/>
    <m/>
    <m/>
  </r>
  <r>
    <n v="38"/>
    <n v="0"/>
    <n v="3"/>
    <n v="21"/>
    <n v="0"/>
    <n v="0"/>
    <n v="8.0500000000000007"/>
    <n v="3"/>
    <s v="Southampton"/>
    <s v="No"/>
    <s v="Third Class"/>
    <x v="0"/>
    <s v="Male"/>
    <m/>
    <m/>
  </r>
  <r>
    <n v="39"/>
    <n v="0"/>
    <n v="3"/>
    <n v="18"/>
    <n v="2"/>
    <n v="0"/>
    <n v="18"/>
    <n v="3"/>
    <s v="Southampton"/>
    <s v="No"/>
    <s v="Third Class"/>
    <x v="0"/>
    <s v="Female"/>
    <m/>
    <m/>
  </r>
  <r>
    <n v="40"/>
    <n v="1"/>
    <n v="3"/>
    <n v="14"/>
    <n v="1"/>
    <n v="0"/>
    <n v="11.2417"/>
    <n v="1"/>
    <s v="Cherbourg"/>
    <s v="Yes"/>
    <s v="Third Class"/>
    <x v="5"/>
    <s v="Female"/>
    <m/>
    <m/>
  </r>
  <r>
    <n v="41"/>
    <n v="0"/>
    <n v="3"/>
    <n v="40"/>
    <n v="1"/>
    <n v="0"/>
    <n v="9.4749999999999996"/>
    <n v="3"/>
    <s v="Southampton"/>
    <s v="No"/>
    <s v="Third Class"/>
    <x v="1"/>
    <s v="Female"/>
    <m/>
    <m/>
  </r>
  <r>
    <n v="42"/>
    <n v="0"/>
    <n v="2"/>
    <n v="27"/>
    <n v="1"/>
    <n v="0"/>
    <n v="21"/>
    <n v="3"/>
    <s v="Southampton"/>
    <s v="No"/>
    <s v="Second Class"/>
    <x v="0"/>
    <s v="Female"/>
    <m/>
    <m/>
  </r>
  <r>
    <n v="43"/>
    <n v="0"/>
    <n v="3"/>
    <n v="60"/>
    <n v="0"/>
    <n v="0"/>
    <n v="7.8958000000000004"/>
    <n v="1"/>
    <s v="Cherbourg"/>
    <s v="No"/>
    <s v="Third Class"/>
    <x v="2"/>
    <s v="Male"/>
    <m/>
    <m/>
  </r>
  <r>
    <n v="44"/>
    <n v="1"/>
    <n v="2"/>
    <n v="3"/>
    <n v="1"/>
    <n v="2"/>
    <n v="41.5792"/>
    <n v="1"/>
    <s v="Cherbourg"/>
    <s v="Yes"/>
    <s v="Second Class"/>
    <x v="4"/>
    <s v="Female"/>
    <m/>
    <m/>
  </r>
  <r>
    <n v="45"/>
    <n v="1"/>
    <n v="3"/>
    <n v="19"/>
    <n v="0"/>
    <n v="0"/>
    <n v="7.8792"/>
    <n v="2"/>
    <s v="Queenstown"/>
    <s v="Yes"/>
    <s v="Third Class"/>
    <x v="0"/>
    <s v="Female"/>
    <m/>
    <m/>
  </r>
  <r>
    <n v="46"/>
    <n v="0"/>
    <n v="3"/>
    <n v="60"/>
    <n v="0"/>
    <n v="0"/>
    <n v="8.0500000000000007"/>
    <n v="3"/>
    <s v="Southampton"/>
    <s v="No"/>
    <s v="Third Class"/>
    <x v="2"/>
    <s v="Male"/>
    <m/>
    <m/>
  </r>
  <r>
    <n v="47"/>
    <n v="0"/>
    <n v="3"/>
    <n v="60"/>
    <n v="1"/>
    <n v="0"/>
    <n v="15.5"/>
    <n v="2"/>
    <s v="Queenstown"/>
    <s v="No"/>
    <s v="Third Class"/>
    <x v="2"/>
    <s v="Male"/>
    <m/>
    <m/>
  </r>
  <r>
    <n v="48"/>
    <n v="1"/>
    <n v="3"/>
    <n v="60"/>
    <n v="0"/>
    <n v="0"/>
    <n v="7.75"/>
    <n v="2"/>
    <s v="Queenstown"/>
    <s v="Yes"/>
    <s v="Third Class"/>
    <x v="2"/>
    <s v="Female"/>
    <m/>
    <m/>
  </r>
  <r>
    <n v="49"/>
    <n v="0"/>
    <n v="3"/>
    <n v="60"/>
    <n v="2"/>
    <n v="0"/>
    <n v="21.679200000000002"/>
    <n v="1"/>
    <s v="Cherbourg"/>
    <s v="No"/>
    <s v="Third Class"/>
    <x v="2"/>
    <s v="Male"/>
    <m/>
    <m/>
  </r>
  <r>
    <n v="50"/>
    <n v="0"/>
    <n v="3"/>
    <n v="18"/>
    <n v="1"/>
    <n v="0"/>
    <n v="17.8"/>
    <n v="3"/>
    <s v="Southampton"/>
    <s v="No"/>
    <s v="Third Class"/>
    <x v="0"/>
    <s v="Female"/>
    <m/>
    <m/>
  </r>
  <r>
    <n v="51"/>
    <n v="0"/>
    <n v="3"/>
    <n v="7"/>
    <n v="4"/>
    <n v="1"/>
    <n v="39.6875"/>
    <n v="3"/>
    <s v="Southampton"/>
    <s v="No"/>
    <s v="Third Class"/>
    <x v="4"/>
    <s v="Male"/>
    <m/>
    <m/>
  </r>
  <r>
    <n v="52"/>
    <n v="0"/>
    <n v="3"/>
    <n v="21"/>
    <n v="0"/>
    <n v="0"/>
    <n v="7.8"/>
    <n v="3"/>
    <s v="Southampton"/>
    <s v="No"/>
    <s v="Third Class"/>
    <x v="0"/>
    <s v="Male"/>
    <m/>
    <m/>
  </r>
  <r>
    <n v="53"/>
    <n v="1"/>
    <n v="1"/>
    <n v="49"/>
    <n v="1"/>
    <n v="0"/>
    <n v="76.729200000000006"/>
    <n v="1"/>
    <s v="Cherbourg"/>
    <s v="Yes"/>
    <s v="First Class"/>
    <x v="3"/>
    <s v="Female"/>
    <m/>
    <m/>
  </r>
  <r>
    <n v="54"/>
    <n v="1"/>
    <n v="2"/>
    <n v="29"/>
    <n v="1"/>
    <n v="0"/>
    <n v="26"/>
    <n v="3"/>
    <s v="Southampton"/>
    <s v="Yes"/>
    <s v="Second Class"/>
    <x v="0"/>
    <s v="Female"/>
    <m/>
    <m/>
  </r>
  <r>
    <n v="55"/>
    <n v="0"/>
    <n v="1"/>
    <n v="65"/>
    <n v="0"/>
    <n v="1"/>
    <n v="61.979199999999999"/>
    <n v="1"/>
    <s v="Cherbourg"/>
    <s v="No"/>
    <s v="First Class"/>
    <x v="2"/>
    <s v="Male"/>
    <m/>
    <m/>
  </r>
  <r>
    <n v="56"/>
    <n v="1"/>
    <n v="1"/>
    <n v="60"/>
    <n v="0"/>
    <n v="0"/>
    <n v="35.5"/>
    <n v="3"/>
    <s v="Southampton"/>
    <s v="Yes"/>
    <s v="First Class"/>
    <x v="2"/>
    <s v="Male"/>
    <m/>
    <m/>
  </r>
  <r>
    <n v="57"/>
    <n v="1"/>
    <n v="2"/>
    <n v="21"/>
    <n v="0"/>
    <n v="0"/>
    <n v="10.5"/>
    <n v="3"/>
    <s v="Southampton"/>
    <s v="Yes"/>
    <s v="Second Class"/>
    <x v="0"/>
    <s v="Female"/>
    <m/>
    <m/>
  </r>
  <r>
    <n v="58"/>
    <n v="0"/>
    <n v="3"/>
    <n v="28.5"/>
    <n v="0"/>
    <n v="0"/>
    <n v="7.2291999999999996"/>
    <n v="1"/>
    <s v="Cherbourg"/>
    <s v="No"/>
    <s v="Third Class"/>
    <x v="0"/>
    <s v="Male"/>
    <m/>
    <m/>
  </r>
  <r>
    <n v="59"/>
    <n v="1"/>
    <n v="2"/>
    <n v="5"/>
    <n v="1"/>
    <n v="2"/>
    <n v="27.75"/>
    <n v="3"/>
    <s v="Southampton"/>
    <s v="Yes"/>
    <s v="Second Class"/>
    <x v="4"/>
    <s v="Female"/>
    <m/>
    <m/>
  </r>
  <r>
    <n v="60"/>
    <n v="0"/>
    <n v="3"/>
    <n v="11"/>
    <n v="5"/>
    <n v="2"/>
    <n v="46.9"/>
    <n v="3"/>
    <s v="Southampton"/>
    <s v="No"/>
    <s v="Third Class"/>
    <x v="4"/>
    <s v="Male"/>
    <m/>
    <m/>
  </r>
  <r>
    <n v="61"/>
    <n v="0"/>
    <n v="3"/>
    <n v="22"/>
    <n v="0"/>
    <n v="0"/>
    <n v="7.2291999999999996"/>
    <n v="1"/>
    <s v="Cherbourg"/>
    <s v="No"/>
    <s v="Third Class"/>
    <x v="0"/>
    <s v="Male"/>
    <m/>
    <m/>
  </r>
  <r>
    <n v="63"/>
    <n v="0"/>
    <n v="1"/>
    <n v="45"/>
    <n v="1"/>
    <n v="0"/>
    <n v="83.474999999999994"/>
    <n v="3"/>
    <s v="Southampton"/>
    <s v="No"/>
    <s v="First Class"/>
    <x v="3"/>
    <s v="Male"/>
    <m/>
    <m/>
  </r>
  <r>
    <n v="64"/>
    <n v="0"/>
    <n v="3"/>
    <n v="4"/>
    <n v="3"/>
    <n v="2"/>
    <n v="27.9"/>
    <n v="3"/>
    <s v="Southampton"/>
    <s v="No"/>
    <s v="Third Class"/>
    <x v="4"/>
    <s v="Male"/>
    <m/>
    <m/>
  </r>
  <r>
    <n v="65"/>
    <n v="0"/>
    <n v="1"/>
    <n v="60"/>
    <n v="0"/>
    <n v="0"/>
    <n v="27.720800000000001"/>
    <n v="1"/>
    <s v="Cherbourg"/>
    <s v="No"/>
    <s v="First Class"/>
    <x v="2"/>
    <s v="Male"/>
    <m/>
    <m/>
  </r>
  <r>
    <n v="66"/>
    <n v="1"/>
    <n v="3"/>
    <n v="60"/>
    <n v="1"/>
    <n v="1"/>
    <n v="15.245799999999999"/>
    <n v="1"/>
    <s v="Cherbourg"/>
    <s v="Yes"/>
    <s v="Third Class"/>
    <x v="2"/>
    <s v="Male"/>
    <m/>
    <m/>
  </r>
  <r>
    <n v="67"/>
    <n v="1"/>
    <n v="2"/>
    <n v="29"/>
    <n v="0"/>
    <n v="0"/>
    <n v="10.5"/>
    <n v="3"/>
    <s v="Southampton"/>
    <s v="Yes"/>
    <s v="Second Class"/>
    <x v="0"/>
    <s v="Female"/>
    <m/>
    <m/>
  </r>
  <r>
    <n v="68"/>
    <n v="0"/>
    <n v="3"/>
    <n v="19"/>
    <n v="0"/>
    <n v="0"/>
    <n v="8.1583000000000006"/>
    <n v="3"/>
    <s v="Southampton"/>
    <s v="No"/>
    <s v="Third Class"/>
    <x v="0"/>
    <s v="Male"/>
    <m/>
    <m/>
  </r>
  <r>
    <n v="69"/>
    <n v="1"/>
    <n v="3"/>
    <n v="17"/>
    <n v="4"/>
    <n v="2"/>
    <n v="7.9249999999999998"/>
    <n v="3"/>
    <s v="Southampton"/>
    <s v="Yes"/>
    <s v="Third Class"/>
    <x v="5"/>
    <s v="Female"/>
    <m/>
    <m/>
  </r>
  <r>
    <n v="70"/>
    <n v="0"/>
    <n v="3"/>
    <n v="26"/>
    <n v="2"/>
    <n v="0"/>
    <n v="8.6624999999999996"/>
    <n v="3"/>
    <s v="Southampton"/>
    <s v="No"/>
    <s v="Third Class"/>
    <x v="0"/>
    <s v="Male"/>
    <m/>
    <m/>
  </r>
  <r>
    <n v="71"/>
    <n v="0"/>
    <n v="2"/>
    <n v="32"/>
    <n v="0"/>
    <n v="0"/>
    <n v="10.5"/>
    <n v="3"/>
    <s v="Southampton"/>
    <s v="No"/>
    <s v="Second Class"/>
    <x v="1"/>
    <s v="Male"/>
    <m/>
    <m/>
  </r>
  <r>
    <n v="72"/>
    <n v="0"/>
    <n v="3"/>
    <n v="16"/>
    <n v="5"/>
    <n v="2"/>
    <n v="46.9"/>
    <n v="3"/>
    <s v="Southampton"/>
    <s v="No"/>
    <s v="Third Class"/>
    <x v="5"/>
    <s v="Female"/>
    <m/>
    <m/>
  </r>
  <r>
    <n v="73"/>
    <n v="0"/>
    <n v="2"/>
    <n v="21"/>
    <n v="0"/>
    <n v="0"/>
    <n v="73.5"/>
    <n v="3"/>
    <s v="Southampton"/>
    <s v="No"/>
    <s v="Second Class"/>
    <x v="0"/>
    <s v="Male"/>
    <m/>
    <m/>
  </r>
  <r>
    <n v="74"/>
    <n v="0"/>
    <n v="3"/>
    <n v="26"/>
    <n v="1"/>
    <n v="0"/>
    <n v="14.4542"/>
    <n v="1"/>
    <s v="Cherbourg"/>
    <s v="No"/>
    <s v="Third Class"/>
    <x v="0"/>
    <s v="Male"/>
    <m/>
    <m/>
  </r>
  <r>
    <n v="75"/>
    <n v="1"/>
    <n v="3"/>
    <n v="32"/>
    <n v="0"/>
    <n v="0"/>
    <n v="56.495800000000003"/>
    <n v="3"/>
    <s v="Southampton"/>
    <s v="Yes"/>
    <s v="Third Class"/>
    <x v="1"/>
    <s v="Male"/>
    <m/>
    <m/>
  </r>
  <r>
    <n v="76"/>
    <n v="0"/>
    <n v="3"/>
    <n v="25"/>
    <n v="0"/>
    <n v="0"/>
    <n v="7.65"/>
    <n v="3"/>
    <s v="Southampton"/>
    <s v="No"/>
    <s v="Third Class"/>
    <x v="0"/>
    <s v="Male"/>
    <m/>
    <m/>
  </r>
  <r>
    <n v="77"/>
    <n v="0"/>
    <n v="3"/>
    <n v="60"/>
    <n v="0"/>
    <n v="0"/>
    <n v="7.8958000000000004"/>
    <n v="3"/>
    <s v="Southampton"/>
    <s v="No"/>
    <s v="Third Class"/>
    <x v="2"/>
    <s v="Male"/>
    <m/>
    <m/>
  </r>
  <r>
    <n v="78"/>
    <n v="0"/>
    <n v="3"/>
    <n v="60"/>
    <n v="0"/>
    <n v="0"/>
    <n v="8.0500000000000007"/>
    <n v="3"/>
    <s v="Southampton"/>
    <s v="No"/>
    <s v="Third Class"/>
    <x v="2"/>
    <s v="Male"/>
    <m/>
    <m/>
  </r>
  <r>
    <n v="79"/>
    <n v="1"/>
    <n v="2"/>
    <n v="0.83"/>
    <n v="0"/>
    <n v="2"/>
    <n v="29"/>
    <n v="3"/>
    <s v="Southampton"/>
    <s v="Yes"/>
    <s v="Second Class"/>
    <x v="4"/>
    <s v="Male"/>
    <m/>
    <m/>
  </r>
  <r>
    <n v="80"/>
    <n v="1"/>
    <n v="3"/>
    <n v="30"/>
    <n v="0"/>
    <n v="0"/>
    <n v="12.475"/>
    <n v="3"/>
    <s v="Southampton"/>
    <s v="Yes"/>
    <s v="Third Class"/>
    <x v="1"/>
    <s v="Female"/>
    <m/>
    <m/>
  </r>
  <r>
    <n v="81"/>
    <n v="0"/>
    <n v="3"/>
    <n v="22"/>
    <n v="0"/>
    <n v="0"/>
    <n v="9"/>
    <n v="3"/>
    <s v="Southampton"/>
    <s v="No"/>
    <s v="Third Class"/>
    <x v="0"/>
    <s v="Male"/>
    <m/>
    <m/>
  </r>
  <r>
    <n v="82"/>
    <n v="1"/>
    <n v="3"/>
    <n v="29"/>
    <n v="0"/>
    <n v="0"/>
    <n v="9.5"/>
    <n v="3"/>
    <s v="Southampton"/>
    <s v="Yes"/>
    <s v="Third Class"/>
    <x v="0"/>
    <s v="Male"/>
    <m/>
    <m/>
  </r>
  <r>
    <n v="83"/>
    <n v="1"/>
    <n v="3"/>
    <n v="60"/>
    <n v="0"/>
    <n v="0"/>
    <n v="7.7874999999999996"/>
    <n v="2"/>
    <s v="Queenstown"/>
    <s v="Yes"/>
    <s v="Third Class"/>
    <x v="2"/>
    <s v="Female"/>
    <m/>
    <m/>
  </r>
  <r>
    <n v="84"/>
    <n v="0"/>
    <n v="1"/>
    <n v="28"/>
    <n v="0"/>
    <n v="0"/>
    <n v="47.1"/>
    <n v="3"/>
    <s v="Southampton"/>
    <s v="No"/>
    <s v="First Class"/>
    <x v="0"/>
    <s v="Male"/>
    <m/>
    <m/>
  </r>
  <r>
    <n v="85"/>
    <n v="1"/>
    <n v="2"/>
    <n v="17"/>
    <n v="0"/>
    <n v="0"/>
    <n v="10.5"/>
    <n v="3"/>
    <s v="Southampton"/>
    <s v="Yes"/>
    <s v="Second Class"/>
    <x v="5"/>
    <s v="Female"/>
    <m/>
    <m/>
  </r>
  <r>
    <n v="86"/>
    <n v="1"/>
    <n v="3"/>
    <n v="33"/>
    <n v="3"/>
    <n v="0"/>
    <n v="15.85"/>
    <n v="3"/>
    <s v="Southampton"/>
    <s v="Yes"/>
    <s v="Third Class"/>
    <x v="1"/>
    <s v="Female"/>
    <m/>
    <m/>
  </r>
  <r>
    <n v="87"/>
    <n v="0"/>
    <n v="3"/>
    <n v="16"/>
    <n v="1"/>
    <n v="3"/>
    <n v="34.375"/>
    <n v="3"/>
    <s v="Southampton"/>
    <s v="No"/>
    <s v="Third Class"/>
    <x v="5"/>
    <s v="Male"/>
    <m/>
    <m/>
  </r>
  <r>
    <n v="88"/>
    <n v="0"/>
    <n v="3"/>
    <n v="60"/>
    <n v="0"/>
    <n v="0"/>
    <n v="8.0500000000000007"/>
    <n v="3"/>
    <s v="Southampton"/>
    <s v="No"/>
    <s v="Third Class"/>
    <x v="2"/>
    <s v="Male"/>
    <m/>
    <m/>
  </r>
  <r>
    <n v="89"/>
    <n v="1"/>
    <n v="1"/>
    <n v="23"/>
    <n v="3"/>
    <n v="2"/>
    <n v="263"/>
    <n v="3"/>
    <s v="Southampton"/>
    <s v="Yes"/>
    <s v="First Class"/>
    <x v="0"/>
    <s v="Female"/>
    <m/>
    <m/>
  </r>
  <r>
    <n v="90"/>
    <n v="0"/>
    <n v="3"/>
    <n v="24"/>
    <n v="0"/>
    <n v="0"/>
    <n v="8.0500000000000007"/>
    <n v="3"/>
    <s v="Southampton"/>
    <s v="No"/>
    <s v="Third Class"/>
    <x v="0"/>
    <s v="Male"/>
    <m/>
    <m/>
  </r>
  <r>
    <n v="91"/>
    <n v="0"/>
    <n v="3"/>
    <n v="29"/>
    <n v="0"/>
    <n v="0"/>
    <n v="8.0500000000000007"/>
    <n v="3"/>
    <s v="Southampton"/>
    <s v="No"/>
    <s v="Third Class"/>
    <x v="0"/>
    <s v="Male"/>
    <m/>
    <m/>
  </r>
  <r>
    <n v="92"/>
    <n v="0"/>
    <n v="3"/>
    <n v="20"/>
    <n v="0"/>
    <n v="0"/>
    <n v="7.8541999999999996"/>
    <n v="3"/>
    <s v="Southampton"/>
    <s v="No"/>
    <s v="Third Class"/>
    <x v="0"/>
    <s v="Male"/>
    <m/>
    <m/>
  </r>
  <r>
    <n v="93"/>
    <n v="0"/>
    <n v="1"/>
    <n v="46"/>
    <n v="1"/>
    <n v="0"/>
    <n v="61.174999999999997"/>
    <n v="3"/>
    <s v="Southampton"/>
    <s v="No"/>
    <s v="First Class"/>
    <x v="3"/>
    <s v="Male"/>
    <m/>
    <m/>
  </r>
  <r>
    <n v="94"/>
    <n v="0"/>
    <n v="3"/>
    <n v="26"/>
    <n v="1"/>
    <n v="2"/>
    <n v="20.574999999999999"/>
    <n v="3"/>
    <s v="Southampton"/>
    <s v="No"/>
    <s v="Third Class"/>
    <x v="0"/>
    <s v="Male"/>
    <m/>
    <m/>
  </r>
  <r>
    <n v="95"/>
    <n v="0"/>
    <n v="3"/>
    <n v="59"/>
    <n v="0"/>
    <n v="0"/>
    <n v="7.25"/>
    <n v="3"/>
    <s v="Southampton"/>
    <s v="No"/>
    <s v="Third Class"/>
    <x v="3"/>
    <s v="Male"/>
    <m/>
    <m/>
  </r>
  <r>
    <n v="96"/>
    <n v="0"/>
    <n v="3"/>
    <n v="60"/>
    <n v="0"/>
    <n v="0"/>
    <n v="8.0500000000000007"/>
    <n v="3"/>
    <s v="Southampton"/>
    <s v="No"/>
    <s v="Third Class"/>
    <x v="2"/>
    <s v="Male"/>
    <m/>
    <m/>
  </r>
  <r>
    <n v="97"/>
    <n v="0"/>
    <n v="1"/>
    <n v="71"/>
    <n v="0"/>
    <n v="0"/>
    <n v="34.654200000000003"/>
    <n v="1"/>
    <s v="Cherbourg"/>
    <s v="No"/>
    <s v="First Class"/>
    <x v="2"/>
    <s v="Male"/>
    <m/>
    <m/>
  </r>
  <r>
    <n v="98"/>
    <n v="1"/>
    <n v="1"/>
    <n v="23"/>
    <n v="0"/>
    <n v="1"/>
    <n v="63.3583"/>
    <n v="1"/>
    <s v="Cherbourg"/>
    <s v="Yes"/>
    <s v="First Class"/>
    <x v="0"/>
    <s v="Male"/>
    <m/>
    <m/>
  </r>
  <r>
    <n v="99"/>
    <n v="1"/>
    <n v="2"/>
    <n v="34"/>
    <n v="0"/>
    <n v="1"/>
    <n v="23"/>
    <n v="3"/>
    <s v="Southampton"/>
    <s v="Yes"/>
    <s v="Second Class"/>
    <x v="1"/>
    <s v="Female"/>
    <m/>
    <m/>
  </r>
  <r>
    <n v="100"/>
    <n v="0"/>
    <n v="2"/>
    <n v="34"/>
    <n v="1"/>
    <n v="0"/>
    <n v="26"/>
    <n v="3"/>
    <s v="Southampton"/>
    <s v="No"/>
    <s v="Second Class"/>
    <x v="1"/>
    <s v="Male"/>
    <m/>
    <m/>
  </r>
  <r>
    <n v="101"/>
    <n v="0"/>
    <n v="3"/>
    <n v="28"/>
    <n v="0"/>
    <n v="0"/>
    <n v="7.8958000000000004"/>
    <n v="3"/>
    <s v="Southampton"/>
    <s v="No"/>
    <s v="Third Class"/>
    <x v="0"/>
    <s v="Female"/>
    <m/>
    <m/>
  </r>
  <r>
    <n v="102"/>
    <n v="0"/>
    <n v="3"/>
    <n v="60"/>
    <n v="0"/>
    <n v="0"/>
    <n v="7.8958000000000004"/>
    <n v="3"/>
    <s v="Southampton"/>
    <s v="No"/>
    <s v="Third Class"/>
    <x v="2"/>
    <s v="Male"/>
    <m/>
    <m/>
  </r>
  <r>
    <n v="103"/>
    <n v="0"/>
    <n v="1"/>
    <n v="21"/>
    <n v="0"/>
    <n v="1"/>
    <n v="77.287499999999994"/>
    <n v="3"/>
    <s v="Southampton"/>
    <s v="No"/>
    <s v="First Class"/>
    <x v="0"/>
    <s v="Male"/>
    <m/>
    <m/>
  </r>
  <r>
    <n v="104"/>
    <n v="0"/>
    <n v="3"/>
    <n v="33"/>
    <n v="0"/>
    <n v="0"/>
    <n v="8.6541999999999994"/>
    <n v="3"/>
    <s v="Southampton"/>
    <s v="No"/>
    <s v="Third Class"/>
    <x v="1"/>
    <s v="Male"/>
    <m/>
    <m/>
  </r>
  <r>
    <n v="105"/>
    <n v="0"/>
    <n v="3"/>
    <n v="37"/>
    <n v="2"/>
    <n v="0"/>
    <n v="7.9249999999999998"/>
    <n v="3"/>
    <s v="Southampton"/>
    <s v="No"/>
    <s v="Third Class"/>
    <x v="1"/>
    <s v="Male"/>
    <m/>
    <m/>
  </r>
  <r>
    <n v="106"/>
    <n v="0"/>
    <n v="3"/>
    <n v="28"/>
    <n v="0"/>
    <n v="0"/>
    <n v="7.8958000000000004"/>
    <n v="3"/>
    <s v="Southampton"/>
    <s v="No"/>
    <s v="Third Class"/>
    <x v="0"/>
    <s v="Male"/>
    <m/>
    <m/>
  </r>
  <r>
    <n v="107"/>
    <n v="1"/>
    <n v="3"/>
    <n v="21"/>
    <n v="0"/>
    <n v="0"/>
    <n v="7.65"/>
    <n v="3"/>
    <s v="Southampton"/>
    <s v="Yes"/>
    <s v="Third Class"/>
    <x v="0"/>
    <s v="Female"/>
    <m/>
    <m/>
  </r>
  <r>
    <n v="108"/>
    <n v="1"/>
    <n v="3"/>
    <n v="60"/>
    <n v="0"/>
    <n v="0"/>
    <n v="7.7750000000000004"/>
    <n v="3"/>
    <s v="Southampton"/>
    <s v="Yes"/>
    <s v="Third Class"/>
    <x v="2"/>
    <s v="Male"/>
    <m/>
    <m/>
  </r>
  <r>
    <n v="109"/>
    <n v="0"/>
    <n v="3"/>
    <n v="38"/>
    <n v="0"/>
    <n v="0"/>
    <n v="7.8958000000000004"/>
    <n v="3"/>
    <s v="Southampton"/>
    <s v="No"/>
    <s v="Third Class"/>
    <x v="1"/>
    <s v="Male"/>
    <m/>
    <m/>
  </r>
  <r>
    <n v="110"/>
    <n v="1"/>
    <n v="3"/>
    <n v="60"/>
    <n v="1"/>
    <n v="0"/>
    <n v="24.15"/>
    <n v="2"/>
    <s v="Queenstown"/>
    <s v="Yes"/>
    <s v="Third Class"/>
    <x v="2"/>
    <s v="Female"/>
    <m/>
    <m/>
  </r>
  <r>
    <n v="111"/>
    <n v="0"/>
    <n v="1"/>
    <n v="47"/>
    <n v="0"/>
    <n v="0"/>
    <n v="52"/>
    <n v="3"/>
    <s v="Southampton"/>
    <s v="No"/>
    <s v="First Class"/>
    <x v="3"/>
    <s v="Male"/>
    <m/>
    <m/>
  </r>
  <r>
    <n v="112"/>
    <n v="0"/>
    <n v="3"/>
    <n v="14.5"/>
    <n v="1"/>
    <n v="0"/>
    <n v="14.4542"/>
    <n v="1"/>
    <s v="Cherbourg"/>
    <s v="No"/>
    <s v="Third Class"/>
    <x v="5"/>
    <s v="Female"/>
    <m/>
    <m/>
  </r>
  <r>
    <n v="113"/>
    <n v="0"/>
    <n v="3"/>
    <n v="22"/>
    <n v="0"/>
    <n v="0"/>
    <n v="8.0500000000000007"/>
    <n v="3"/>
    <s v="Southampton"/>
    <s v="No"/>
    <s v="Third Class"/>
    <x v="0"/>
    <s v="Male"/>
    <m/>
    <m/>
  </r>
  <r>
    <n v="114"/>
    <n v="0"/>
    <n v="3"/>
    <n v="20"/>
    <n v="1"/>
    <n v="0"/>
    <n v="9.8249999999999993"/>
    <n v="3"/>
    <s v="Southampton"/>
    <s v="No"/>
    <s v="Third Class"/>
    <x v="0"/>
    <s v="Female"/>
    <m/>
    <m/>
  </r>
  <r>
    <n v="115"/>
    <n v="0"/>
    <n v="3"/>
    <n v="17"/>
    <n v="0"/>
    <n v="0"/>
    <n v="14.458299999999999"/>
    <n v="1"/>
    <s v="Cherbourg"/>
    <s v="No"/>
    <s v="Third Class"/>
    <x v="5"/>
    <s v="Female"/>
    <m/>
    <m/>
  </r>
  <r>
    <n v="116"/>
    <n v="0"/>
    <n v="3"/>
    <n v="21"/>
    <n v="0"/>
    <n v="0"/>
    <n v="7.9249999999999998"/>
    <n v="3"/>
    <s v="Southampton"/>
    <s v="No"/>
    <s v="Third Class"/>
    <x v="0"/>
    <s v="Male"/>
    <m/>
    <m/>
  </r>
  <r>
    <n v="117"/>
    <n v="0"/>
    <n v="3"/>
    <n v="70.5"/>
    <n v="0"/>
    <n v="0"/>
    <n v="7.75"/>
    <n v="2"/>
    <s v="Queenstown"/>
    <s v="No"/>
    <s v="Third Class"/>
    <x v="2"/>
    <s v="Male"/>
    <m/>
    <m/>
  </r>
  <r>
    <n v="118"/>
    <n v="0"/>
    <n v="2"/>
    <n v="29"/>
    <n v="1"/>
    <n v="0"/>
    <n v="21"/>
    <n v="3"/>
    <s v="Southampton"/>
    <s v="No"/>
    <s v="Second Class"/>
    <x v="0"/>
    <s v="Male"/>
    <m/>
    <m/>
  </r>
  <r>
    <n v="119"/>
    <n v="0"/>
    <n v="1"/>
    <n v="24"/>
    <n v="0"/>
    <n v="1"/>
    <n v="247.52080000000001"/>
    <n v="1"/>
    <s v="Cherbourg"/>
    <s v="No"/>
    <s v="First Class"/>
    <x v="0"/>
    <s v="Male"/>
    <m/>
    <m/>
  </r>
  <r>
    <n v="120"/>
    <n v="0"/>
    <n v="3"/>
    <n v="2"/>
    <n v="4"/>
    <n v="2"/>
    <n v="31.274999999999999"/>
    <n v="3"/>
    <s v="Southampton"/>
    <s v="No"/>
    <s v="Third Class"/>
    <x v="4"/>
    <s v="Female"/>
    <m/>
    <m/>
  </r>
  <r>
    <n v="121"/>
    <n v="0"/>
    <n v="2"/>
    <n v="21"/>
    <n v="2"/>
    <n v="0"/>
    <n v="73.5"/>
    <n v="3"/>
    <s v="Southampton"/>
    <s v="No"/>
    <s v="Second Class"/>
    <x v="0"/>
    <s v="Male"/>
    <m/>
    <m/>
  </r>
  <r>
    <n v="122"/>
    <n v="0"/>
    <n v="3"/>
    <n v="60"/>
    <n v="0"/>
    <n v="0"/>
    <n v="8.0500000000000007"/>
    <n v="3"/>
    <s v="Southampton"/>
    <s v="No"/>
    <s v="Third Class"/>
    <x v="2"/>
    <s v="Male"/>
    <m/>
    <m/>
  </r>
  <r>
    <n v="123"/>
    <n v="0"/>
    <n v="2"/>
    <n v="32.5"/>
    <n v="1"/>
    <n v="0"/>
    <n v="30.070799999999998"/>
    <n v="1"/>
    <s v="Cherbourg"/>
    <s v="No"/>
    <s v="Second Class"/>
    <x v="1"/>
    <s v="Male"/>
    <m/>
    <m/>
  </r>
  <r>
    <n v="124"/>
    <n v="1"/>
    <n v="2"/>
    <n v="32.5"/>
    <n v="0"/>
    <n v="0"/>
    <n v="13"/>
    <n v="3"/>
    <s v="Southampton"/>
    <s v="Yes"/>
    <s v="Second Class"/>
    <x v="1"/>
    <s v="Female"/>
    <m/>
    <m/>
  </r>
  <r>
    <n v="125"/>
    <n v="0"/>
    <n v="1"/>
    <n v="54"/>
    <n v="0"/>
    <n v="1"/>
    <n v="77.287499999999994"/>
    <n v="3"/>
    <s v="Southampton"/>
    <s v="No"/>
    <s v="First Class"/>
    <x v="3"/>
    <s v="Male"/>
    <m/>
    <m/>
  </r>
  <r>
    <n v="126"/>
    <n v="1"/>
    <n v="3"/>
    <n v="12"/>
    <n v="1"/>
    <n v="0"/>
    <n v="11.2417"/>
    <n v="1"/>
    <s v="Cherbourg"/>
    <s v="Yes"/>
    <s v="Third Class"/>
    <x v="5"/>
    <s v="Male"/>
    <m/>
    <m/>
  </r>
  <r>
    <n v="127"/>
    <n v="0"/>
    <n v="3"/>
    <n v="60"/>
    <n v="0"/>
    <n v="0"/>
    <n v="7.75"/>
    <n v="2"/>
    <s v="Queenstown"/>
    <s v="No"/>
    <s v="Third Class"/>
    <x v="2"/>
    <s v="Male"/>
    <m/>
    <m/>
  </r>
  <r>
    <n v="128"/>
    <n v="1"/>
    <n v="3"/>
    <n v="24"/>
    <n v="0"/>
    <n v="0"/>
    <n v="7.1417000000000002"/>
    <n v="3"/>
    <s v="Southampton"/>
    <s v="Yes"/>
    <s v="Third Class"/>
    <x v="0"/>
    <s v="Male"/>
    <m/>
    <m/>
  </r>
  <r>
    <n v="129"/>
    <n v="1"/>
    <n v="3"/>
    <n v="60"/>
    <n v="1"/>
    <n v="1"/>
    <n v="22.3583"/>
    <n v="1"/>
    <s v="Cherbourg"/>
    <s v="Yes"/>
    <s v="Third Class"/>
    <x v="2"/>
    <s v="Female"/>
    <m/>
    <m/>
  </r>
  <r>
    <n v="130"/>
    <n v="0"/>
    <n v="3"/>
    <n v="45"/>
    <n v="0"/>
    <n v="0"/>
    <n v="6.9749999999999996"/>
    <n v="3"/>
    <s v="Southampton"/>
    <s v="No"/>
    <s v="Third Class"/>
    <x v="3"/>
    <s v="Male"/>
    <m/>
    <m/>
  </r>
  <r>
    <n v="131"/>
    <n v="0"/>
    <n v="3"/>
    <n v="33"/>
    <n v="0"/>
    <n v="0"/>
    <n v="7.8958000000000004"/>
    <n v="1"/>
    <s v="Cherbourg"/>
    <s v="No"/>
    <s v="Third Class"/>
    <x v="1"/>
    <s v="Male"/>
    <m/>
    <m/>
  </r>
  <r>
    <n v="132"/>
    <n v="0"/>
    <n v="3"/>
    <n v="20"/>
    <n v="0"/>
    <n v="0"/>
    <n v="7.05"/>
    <n v="3"/>
    <s v="Southampton"/>
    <s v="No"/>
    <s v="Third Class"/>
    <x v="0"/>
    <s v="Male"/>
    <m/>
    <m/>
  </r>
  <r>
    <n v="133"/>
    <n v="0"/>
    <n v="3"/>
    <n v="47"/>
    <n v="1"/>
    <n v="0"/>
    <n v="14.5"/>
    <n v="3"/>
    <s v="Southampton"/>
    <s v="No"/>
    <s v="Third Class"/>
    <x v="3"/>
    <s v="Female"/>
    <m/>
    <m/>
  </r>
  <r>
    <n v="134"/>
    <n v="1"/>
    <n v="2"/>
    <n v="29"/>
    <n v="1"/>
    <n v="0"/>
    <n v="26"/>
    <n v="3"/>
    <s v="Southampton"/>
    <s v="Yes"/>
    <s v="Second Class"/>
    <x v="0"/>
    <s v="Female"/>
    <m/>
    <m/>
  </r>
  <r>
    <n v="135"/>
    <n v="0"/>
    <n v="2"/>
    <n v="25"/>
    <n v="0"/>
    <n v="0"/>
    <n v="13"/>
    <n v="3"/>
    <s v="Southampton"/>
    <s v="No"/>
    <s v="Second Class"/>
    <x v="0"/>
    <s v="Male"/>
    <m/>
    <m/>
  </r>
  <r>
    <n v="136"/>
    <n v="0"/>
    <n v="2"/>
    <n v="23"/>
    <n v="0"/>
    <n v="0"/>
    <n v="15.0458"/>
    <n v="1"/>
    <s v="Cherbourg"/>
    <s v="No"/>
    <s v="Second Class"/>
    <x v="0"/>
    <s v="Male"/>
    <m/>
    <m/>
  </r>
  <r>
    <n v="137"/>
    <n v="1"/>
    <n v="1"/>
    <n v="19"/>
    <n v="0"/>
    <n v="2"/>
    <n v="26.283300000000001"/>
    <n v="3"/>
    <s v="Southampton"/>
    <s v="Yes"/>
    <s v="First Class"/>
    <x v="0"/>
    <s v="Female"/>
    <m/>
    <m/>
  </r>
  <r>
    <n v="138"/>
    <n v="0"/>
    <n v="1"/>
    <n v="37"/>
    <n v="1"/>
    <n v="0"/>
    <n v="53.1"/>
    <n v="3"/>
    <s v="Southampton"/>
    <s v="No"/>
    <s v="First Class"/>
    <x v="1"/>
    <s v="Male"/>
    <m/>
    <m/>
  </r>
  <r>
    <n v="139"/>
    <n v="0"/>
    <n v="3"/>
    <n v="16"/>
    <n v="0"/>
    <n v="0"/>
    <n v="9.2166999999999994"/>
    <n v="3"/>
    <s v="Southampton"/>
    <s v="No"/>
    <s v="Third Class"/>
    <x v="5"/>
    <s v="Male"/>
    <m/>
    <m/>
  </r>
  <r>
    <n v="140"/>
    <n v="0"/>
    <n v="1"/>
    <n v="24"/>
    <n v="0"/>
    <n v="0"/>
    <n v="79.2"/>
    <n v="1"/>
    <s v="Cherbourg"/>
    <s v="No"/>
    <s v="First Class"/>
    <x v="0"/>
    <s v="Male"/>
    <m/>
    <m/>
  </r>
  <r>
    <n v="141"/>
    <n v="0"/>
    <n v="3"/>
    <n v="60"/>
    <n v="0"/>
    <n v="2"/>
    <n v="15.245799999999999"/>
    <n v="1"/>
    <s v="Cherbourg"/>
    <s v="No"/>
    <s v="Third Class"/>
    <x v="2"/>
    <s v="Female"/>
    <m/>
    <m/>
  </r>
  <r>
    <n v="142"/>
    <n v="1"/>
    <n v="3"/>
    <n v="22"/>
    <n v="0"/>
    <n v="0"/>
    <n v="7.75"/>
    <n v="3"/>
    <s v="Southampton"/>
    <s v="Yes"/>
    <s v="Third Class"/>
    <x v="0"/>
    <s v="Female"/>
    <m/>
    <m/>
  </r>
  <r>
    <n v="143"/>
    <n v="1"/>
    <n v="3"/>
    <n v="24"/>
    <n v="1"/>
    <n v="0"/>
    <n v="15.85"/>
    <n v="3"/>
    <s v="Southampton"/>
    <s v="Yes"/>
    <s v="Third Class"/>
    <x v="0"/>
    <s v="Female"/>
    <m/>
    <m/>
  </r>
  <r>
    <n v="144"/>
    <n v="0"/>
    <n v="3"/>
    <n v="19"/>
    <n v="0"/>
    <n v="0"/>
    <n v="6.75"/>
    <n v="2"/>
    <s v="Queenstown"/>
    <s v="No"/>
    <s v="Third Class"/>
    <x v="0"/>
    <s v="Male"/>
    <m/>
    <m/>
  </r>
  <r>
    <n v="145"/>
    <n v="0"/>
    <n v="2"/>
    <n v="18"/>
    <n v="0"/>
    <n v="0"/>
    <n v="11.5"/>
    <n v="3"/>
    <s v="Southampton"/>
    <s v="No"/>
    <s v="Second Class"/>
    <x v="0"/>
    <s v="Male"/>
    <m/>
    <m/>
  </r>
  <r>
    <n v="146"/>
    <n v="0"/>
    <n v="2"/>
    <n v="19"/>
    <n v="1"/>
    <n v="1"/>
    <n v="36.75"/>
    <n v="3"/>
    <s v="Southampton"/>
    <s v="No"/>
    <s v="Second Class"/>
    <x v="0"/>
    <s v="Male"/>
    <m/>
    <m/>
  </r>
  <r>
    <n v="147"/>
    <n v="1"/>
    <n v="3"/>
    <n v="27"/>
    <n v="0"/>
    <n v="0"/>
    <n v="7.7957999999999998"/>
    <n v="3"/>
    <s v="Southampton"/>
    <s v="Yes"/>
    <s v="Third Class"/>
    <x v="0"/>
    <s v="Male"/>
    <m/>
    <m/>
  </r>
  <r>
    <n v="148"/>
    <n v="0"/>
    <n v="3"/>
    <n v="9"/>
    <n v="2"/>
    <n v="2"/>
    <n v="34.375"/>
    <n v="3"/>
    <s v="Southampton"/>
    <s v="No"/>
    <s v="Third Class"/>
    <x v="4"/>
    <s v="Female"/>
    <m/>
    <m/>
  </r>
  <r>
    <n v="149"/>
    <n v="0"/>
    <n v="2"/>
    <n v="36.5"/>
    <n v="0"/>
    <n v="2"/>
    <n v="26"/>
    <n v="3"/>
    <s v="Southampton"/>
    <s v="No"/>
    <s v="Second Class"/>
    <x v="1"/>
    <s v="Male"/>
    <m/>
    <m/>
  </r>
  <r>
    <n v="150"/>
    <n v="0"/>
    <n v="2"/>
    <n v="42"/>
    <n v="0"/>
    <n v="0"/>
    <n v="13"/>
    <n v="3"/>
    <s v="Southampton"/>
    <s v="No"/>
    <s v="Second Class"/>
    <x v="1"/>
    <s v="Male"/>
    <m/>
    <m/>
  </r>
  <r>
    <n v="151"/>
    <n v="0"/>
    <n v="2"/>
    <n v="51"/>
    <n v="0"/>
    <n v="0"/>
    <n v="12.525"/>
    <n v="3"/>
    <s v="Southampton"/>
    <s v="No"/>
    <s v="Second Class"/>
    <x v="3"/>
    <s v="Male"/>
    <m/>
    <m/>
  </r>
  <r>
    <n v="152"/>
    <n v="1"/>
    <n v="1"/>
    <n v="22"/>
    <n v="1"/>
    <n v="0"/>
    <n v="66.599999999999994"/>
    <n v="3"/>
    <s v="Southampton"/>
    <s v="Yes"/>
    <s v="First Class"/>
    <x v="0"/>
    <s v="Female"/>
    <m/>
    <m/>
  </r>
  <r>
    <n v="153"/>
    <n v="0"/>
    <n v="3"/>
    <n v="55.5"/>
    <n v="0"/>
    <n v="0"/>
    <n v="8.0500000000000007"/>
    <n v="3"/>
    <s v="Southampton"/>
    <s v="No"/>
    <s v="Third Class"/>
    <x v="3"/>
    <s v="Male"/>
    <m/>
    <m/>
  </r>
  <r>
    <n v="154"/>
    <n v="0"/>
    <n v="3"/>
    <n v="40.5"/>
    <n v="0"/>
    <n v="2"/>
    <n v="14.5"/>
    <n v="3"/>
    <s v="Southampton"/>
    <s v="No"/>
    <s v="Third Class"/>
    <x v="1"/>
    <s v="Male"/>
    <m/>
    <m/>
  </r>
  <r>
    <n v="155"/>
    <n v="0"/>
    <n v="3"/>
    <n v="60"/>
    <n v="0"/>
    <n v="0"/>
    <n v="7.3125"/>
    <n v="3"/>
    <s v="Southampton"/>
    <s v="No"/>
    <s v="Third Class"/>
    <x v="2"/>
    <s v="Male"/>
    <m/>
    <m/>
  </r>
  <r>
    <n v="156"/>
    <n v="0"/>
    <n v="1"/>
    <n v="51"/>
    <n v="0"/>
    <n v="1"/>
    <n v="61.379199999999997"/>
    <n v="1"/>
    <s v="Cherbourg"/>
    <s v="No"/>
    <s v="First Class"/>
    <x v="3"/>
    <s v="Male"/>
    <m/>
    <m/>
  </r>
  <r>
    <n v="157"/>
    <n v="1"/>
    <n v="3"/>
    <n v="16"/>
    <n v="0"/>
    <n v="0"/>
    <n v="7.7332999999999998"/>
    <n v="2"/>
    <s v="Queenstown"/>
    <s v="Yes"/>
    <s v="Third Class"/>
    <x v="5"/>
    <s v="Female"/>
    <m/>
    <m/>
  </r>
  <r>
    <n v="158"/>
    <n v="0"/>
    <n v="3"/>
    <n v="30"/>
    <n v="0"/>
    <n v="0"/>
    <n v="8.0500000000000007"/>
    <n v="3"/>
    <s v="Southampton"/>
    <s v="No"/>
    <s v="Third Class"/>
    <x v="1"/>
    <s v="Male"/>
    <m/>
    <m/>
  </r>
  <r>
    <n v="159"/>
    <n v="0"/>
    <n v="3"/>
    <n v="60"/>
    <n v="0"/>
    <n v="0"/>
    <n v="8.6624999999999996"/>
    <n v="3"/>
    <s v="Southampton"/>
    <s v="No"/>
    <s v="Third Class"/>
    <x v="2"/>
    <s v="Male"/>
    <m/>
    <m/>
  </r>
  <r>
    <n v="160"/>
    <n v="0"/>
    <n v="3"/>
    <n v="60"/>
    <n v="8"/>
    <n v="2"/>
    <n v="69.55"/>
    <n v="3"/>
    <s v="Southampton"/>
    <s v="No"/>
    <s v="Third Class"/>
    <x v="2"/>
    <s v="Male"/>
    <m/>
    <m/>
  </r>
  <r>
    <n v="161"/>
    <n v="0"/>
    <n v="3"/>
    <n v="44"/>
    <n v="0"/>
    <n v="1"/>
    <n v="16.100000000000001"/>
    <n v="3"/>
    <s v="Southampton"/>
    <s v="No"/>
    <s v="Third Class"/>
    <x v="1"/>
    <s v="Male"/>
    <m/>
    <m/>
  </r>
  <r>
    <n v="162"/>
    <n v="1"/>
    <n v="2"/>
    <n v="40"/>
    <n v="0"/>
    <n v="0"/>
    <n v="15.75"/>
    <n v="3"/>
    <s v="Southampton"/>
    <s v="Yes"/>
    <s v="Second Class"/>
    <x v="1"/>
    <s v="Female"/>
    <m/>
    <m/>
  </r>
  <r>
    <n v="163"/>
    <n v="0"/>
    <n v="3"/>
    <n v="26"/>
    <n v="0"/>
    <n v="0"/>
    <n v="7.7750000000000004"/>
    <n v="3"/>
    <s v="Southampton"/>
    <s v="No"/>
    <s v="Third Class"/>
    <x v="0"/>
    <s v="Male"/>
    <m/>
    <m/>
  </r>
  <r>
    <n v="164"/>
    <n v="0"/>
    <n v="3"/>
    <n v="17"/>
    <n v="0"/>
    <n v="0"/>
    <n v="8.6624999999999996"/>
    <n v="3"/>
    <s v="Southampton"/>
    <s v="No"/>
    <s v="Third Class"/>
    <x v="5"/>
    <s v="Male"/>
    <m/>
    <m/>
  </r>
  <r>
    <n v="165"/>
    <n v="0"/>
    <n v="3"/>
    <n v="1"/>
    <n v="4"/>
    <n v="1"/>
    <n v="39.6875"/>
    <n v="3"/>
    <s v="Southampton"/>
    <s v="No"/>
    <s v="Third Class"/>
    <x v="4"/>
    <s v="Male"/>
    <m/>
    <m/>
  </r>
  <r>
    <n v="166"/>
    <n v="1"/>
    <n v="3"/>
    <n v="9"/>
    <n v="0"/>
    <n v="2"/>
    <n v="20.524999999999999"/>
    <n v="3"/>
    <s v="Southampton"/>
    <s v="Yes"/>
    <s v="Third Class"/>
    <x v="4"/>
    <s v="Male"/>
    <m/>
    <m/>
  </r>
  <r>
    <n v="167"/>
    <n v="1"/>
    <n v="1"/>
    <n v="60"/>
    <n v="0"/>
    <n v="1"/>
    <n v="55"/>
    <n v="3"/>
    <s v="Southampton"/>
    <s v="Yes"/>
    <s v="First Class"/>
    <x v="2"/>
    <s v="Female"/>
    <m/>
    <m/>
  </r>
  <r>
    <n v="168"/>
    <n v="0"/>
    <n v="3"/>
    <n v="45"/>
    <n v="1"/>
    <n v="4"/>
    <n v="27.9"/>
    <n v="3"/>
    <s v="Southampton"/>
    <s v="No"/>
    <s v="Third Class"/>
    <x v="3"/>
    <s v="Female"/>
    <m/>
    <m/>
  </r>
  <r>
    <n v="169"/>
    <n v="0"/>
    <n v="1"/>
    <n v="60"/>
    <n v="0"/>
    <n v="0"/>
    <n v="25.925000000000001"/>
    <n v="3"/>
    <s v="Southampton"/>
    <s v="No"/>
    <s v="First Class"/>
    <x v="2"/>
    <s v="Male"/>
    <m/>
    <m/>
  </r>
  <r>
    <n v="170"/>
    <n v="0"/>
    <n v="3"/>
    <n v="28"/>
    <n v="0"/>
    <n v="0"/>
    <n v="56.495800000000003"/>
    <n v="3"/>
    <s v="Southampton"/>
    <s v="No"/>
    <s v="Third Class"/>
    <x v="0"/>
    <s v="Male"/>
    <m/>
    <m/>
  </r>
  <r>
    <n v="171"/>
    <n v="0"/>
    <n v="1"/>
    <n v="61"/>
    <n v="0"/>
    <n v="0"/>
    <n v="33.5"/>
    <n v="3"/>
    <s v="Southampton"/>
    <s v="No"/>
    <s v="First Class"/>
    <x v="2"/>
    <s v="Male"/>
    <m/>
    <m/>
  </r>
  <r>
    <n v="172"/>
    <n v="0"/>
    <n v="3"/>
    <n v="4"/>
    <n v="4"/>
    <n v="1"/>
    <n v="29.125"/>
    <n v="2"/>
    <s v="Queenstown"/>
    <s v="No"/>
    <s v="Third Class"/>
    <x v="4"/>
    <s v="Male"/>
    <m/>
    <m/>
  </r>
  <r>
    <n v="173"/>
    <n v="1"/>
    <n v="3"/>
    <n v="1"/>
    <n v="1"/>
    <n v="1"/>
    <n v="11.1333"/>
    <n v="3"/>
    <s v="Southampton"/>
    <s v="Yes"/>
    <s v="Third Class"/>
    <x v="4"/>
    <s v="Female"/>
    <m/>
    <m/>
  </r>
  <r>
    <n v="174"/>
    <n v="0"/>
    <n v="3"/>
    <n v="21"/>
    <n v="0"/>
    <n v="0"/>
    <n v="7.9249999999999998"/>
    <n v="3"/>
    <s v="Southampton"/>
    <s v="No"/>
    <s v="Third Class"/>
    <x v="0"/>
    <s v="Male"/>
    <m/>
    <m/>
  </r>
  <r>
    <n v="175"/>
    <n v="0"/>
    <n v="1"/>
    <n v="56"/>
    <n v="0"/>
    <n v="0"/>
    <n v="30.695799999999998"/>
    <n v="1"/>
    <s v="Cherbourg"/>
    <s v="No"/>
    <s v="First Class"/>
    <x v="3"/>
    <s v="Male"/>
    <m/>
    <m/>
  </r>
  <r>
    <n v="176"/>
    <n v="0"/>
    <n v="3"/>
    <n v="18"/>
    <n v="1"/>
    <n v="1"/>
    <n v="7.8541999999999996"/>
    <n v="3"/>
    <s v="Southampton"/>
    <s v="No"/>
    <s v="Third Class"/>
    <x v="0"/>
    <s v="Male"/>
    <m/>
    <m/>
  </r>
  <r>
    <n v="177"/>
    <n v="0"/>
    <n v="3"/>
    <n v="60"/>
    <n v="3"/>
    <n v="1"/>
    <n v="25.466699999999999"/>
    <n v="3"/>
    <s v="Southampton"/>
    <s v="No"/>
    <s v="Third Class"/>
    <x v="2"/>
    <s v="Male"/>
    <m/>
    <m/>
  </r>
  <r>
    <n v="178"/>
    <n v="0"/>
    <n v="1"/>
    <n v="50"/>
    <n v="0"/>
    <n v="0"/>
    <n v="28.712499999999999"/>
    <n v="1"/>
    <s v="Cherbourg"/>
    <s v="No"/>
    <s v="First Class"/>
    <x v="3"/>
    <s v="Female"/>
    <m/>
    <m/>
  </r>
  <r>
    <n v="179"/>
    <n v="0"/>
    <n v="2"/>
    <n v="30"/>
    <n v="0"/>
    <n v="0"/>
    <n v="13"/>
    <n v="3"/>
    <s v="Southampton"/>
    <s v="No"/>
    <s v="Second Class"/>
    <x v="1"/>
    <s v="Male"/>
    <m/>
    <m/>
  </r>
  <r>
    <n v="180"/>
    <n v="0"/>
    <n v="3"/>
    <n v="36"/>
    <n v="0"/>
    <n v="0"/>
    <n v="0"/>
    <n v="3"/>
    <s v="Southampton"/>
    <s v="No"/>
    <s v="Third Class"/>
    <x v="1"/>
    <s v="Male"/>
    <m/>
    <m/>
  </r>
  <r>
    <n v="181"/>
    <n v="0"/>
    <n v="3"/>
    <n v="60"/>
    <n v="8"/>
    <n v="2"/>
    <n v="69.55"/>
    <n v="3"/>
    <s v="Southampton"/>
    <s v="No"/>
    <s v="Third Class"/>
    <x v="2"/>
    <s v="Female"/>
    <m/>
    <m/>
  </r>
  <r>
    <n v="182"/>
    <n v="0"/>
    <n v="2"/>
    <n v="60"/>
    <n v="0"/>
    <n v="0"/>
    <n v="15.05"/>
    <n v="1"/>
    <s v="Cherbourg"/>
    <s v="No"/>
    <s v="Second Class"/>
    <x v="2"/>
    <s v="Male"/>
    <m/>
    <m/>
  </r>
  <r>
    <n v="183"/>
    <n v="0"/>
    <n v="3"/>
    <n v="9"/>
    <n v="4"/>
    <n v="2"/>
    <n v="31.387499999999999"/>
    <n v="3"/>
    <s v="Southampton"/>
    <s v="No"/>
    <s v="Third Class"/>
    <x v="4"/>
    <s v="Male"/>
    <m/>
    <m/>
  </r>
  <r>
    <n v="184"/>
    <n v="1"/>
    <n v="2"/>
    <n v="1"/>
    <n v="2"/>
    <n v="1"/>
    <n v="39"/>
    <n v="3"/>
    <s v="Southampton"/>
    <s v="Yes"/>
    <s v="Second Class"/>
    <x v="4"/>
    <s v="Male"/>
    <m/>
    <m/>
  </r>
  <r>
    <n v="185"/>
    <n v="1"/>
    <n v="3"/>
    <n v="4"/>
    <n v="0"/>
    <n v="2"/>
    <n v="22.024999999999999"/>
    <n v="3"/>
    <s v="Southampton"/>
    <s v="Yes"/>
    <s v="Third Class"/>
    <x v="4"/>
    <s v="Female"/>
    <m/>
    <m/>
  </r>
  <r>
    <n v="186"/>
    <n v="0"/>
    <n v="1"/>
    <n v="60"/>
    <n v="0"/>
    <n v="0"/>
    <n v="50"/>
    <n v="3"/>
    <s v="Southampton"/>
    <s v="No"/>
    <s v="First Class"/>
    <x v="2"/>
    <s v="Male"/>
    <m/>
    <m/>
  </r>
  <r>
    <n v="187"/>
    <n v="1"/>
    <n v="3"/>
    <n v="60"/>
    <n v="1"/>
    <n v="0"/>
    <n v="15.5"/>
    <n v="2"/>
    <s v="Queenstown"/>
    <s v="Yes"/>
    <s v="Third Class"/>
    <x v="2"/>
    <s v="Female"/>
    <m/>
    <m/>
  </r>
  <r>
    <n v="188"/>
    <n v="1"/>
    <n v="1"/>
    <n v="45"/>
    <n v="0"/>
    <n v="0"/>
    <n v="26.55"/>
    <n v="3"/>
    <s v="Southampton"/>
    <s v="Yes"/>
    <s v="First Class"/>
    <x v="3"/>
    <s v="Male"/>
    <m/>
    <m/>
  </r>
  <r>
    <n v="189"/>
    <n v="0"/>
    <n v="3"/>
    <n v="40"/>
    <n v="1"/>
    <n v="1"/>
    <n v="15.5"/>
    <n v="2"/>
    <s v="Queenstown"/>
    <s v="No"/>
    <s v="Third Class"/>
    <x v="1"/>
    <s v="Male"/>
    <m/>
    <m/>
  </r>
  <r>
    <n v="190"/>
    <n v="0"/>
    <n v="3"/>
    <n v="36"/>
    <n v="0"/>
    <n v="0"/>
    <n v="7.8958000000000004"/>
    <n v="3"/>
    <s v="Southampton"/>
    <s v="No"/>
    <s v="Third Class"/>
    <x v="1"/>
    <s v="Male"/>
    <m/>
    <m/>
  </r>
  <r>
    <n v="191"/>
    <n v="1"/>
    <n v="2"/>
    <n v="32"/>
    <n v="0"/>
    <n v="0"/>
    <n v="13"/>
    <n v="3"/>
    <s v="Southampton"/>
    <s v="Yes"/>
    <s v="Second Class"/>
    <x v="1"/>
    <s v="Female"/>
    <m/>
    <m/>
  </r>
  <r>
    <n v="192"/>
    <n v="0"/>
    <n v="2"/>
    <n v="19"/>
    <n v="0"/>
    <n v="0"/>
    <n v="13"/>
    <n v="3"/>
    <s v="Southampton"/>
    <s v="No"/>
    <s v="Second Class"/>
    <x v="0"/>
    <s v="Male"/>
    <m/>
    <m/>
  </r>
  <r>
    <n v="193"/>
    <n v="1"/>
    <n v="3"/>
    <n v="19"/>
    <n v="1"/>
    <n v="0"/>
    <n v="7.8541999999999996"/>
    <n v="3"/>
    <s v="Southampton"/>
    <s v="Yes"/>
    <s v="Third Class"/>
    <x v="0"/>
    <s v="Female"/>
    <m/>
    <m/>
  </r>
  <r>
    <n v="194"/>
    <n v="1"/>
    <n v="2"/>
    <n v="3"/>
    <n v="1"/>
    <n v="1"/>
    <n v="26"/>
    <n v="3"/>
    <s v="Southampton"/>
    <s v="Yes"/>
    <s v="Second Class"/>
    <x v="4"/>
    <s v="Male"/>
    <m/>
    <m/>
  </r>
  <r>
    <n v="195"/>
    <n v="1"/>
    <n v="1"/>
    <n v="44"/>
    <n v="0"/>
    <n v="0"/>
    <n v="27.720800000000001"/>
    <n v="1"/>
    <s v="Cherbourg"/>
    <s v="Yes"/>
    <s v="First Class"/>
    <x v="1"/>
    <s v="Female"/>
    <m/>
    <m/>
  </r>
  <r>
    <n v="196"/>
    <n v="1"/>
    <n v="1"/>
    <n v="58"/>
    <n v="0"/>
    <n v="0"/>
    <n v="146.52080000000001"/>
    <n v="1"/>
    <s v="Cherbourg"/>
    <s v="Yes"/>
    <s v="First Class"/>
    <x v="3"/>
    <s v="Female"/>
    <m/>
    <m/>
  </r>
  <r>
    <n v="197"/>
    <n v="0"/>
    <n v="3"/>
    <n v="60"/>
    <n v="0"/>
    <n v="0"/>
    <n v="7.75"/>
    <n v="2"/>
    <s v="Queenstown"/>
    <s v="No"/>
    <s v="Third Class"/>
    <x v="2"/>
    <s v="Male"/>
    <m/>
    <m/>
  </r>
  <r>
    <n v="198"/>
    <n v="0"/>
    <n v="3"/>
    <n v="42"/>
    <n v="0"/>
    <n v="1"/>
    <n v="8.4041999999999994"/>
    <n v="3"/>
    <s v="Southampton"/>
    <s v="No"/>
    <s v="Third Class"/>
    <x v="1"/>
    <s v="Male"/>
    <m/>
    <m/>
  </r>
  <r>
    <n v="199"/>
    <n v="1"/>
    <n v="3"/>
    <n v="60"/>
    <n v="0"/>
    <n v="0"/>
    <n v="7.75"/>
    <n v="2"/>
    <s v="Queenstown"/>
    <s v="Yes"/>
    <s v="Third Class"/>
    <x v="2"/>
    <s v="Female"/>
    <m/>
    <m/>
  </r>
  <r>
    <n v="200"/>
    <n v="0"/>
    <n v="2"/>
    <n v="24"/>
    <n v="0"/>
    <n v="0"/>
    <n v="13"/>
    <n v="3"/>
    <s v="Southampton"/>
    <s v="No"/>
    <s v="Second Class"/>
    <x v="0"/>
    <s v="Female"/>
    <m/>
    <m/>
  </r>
  <r>
    <n v="201"/>
    <n v="0"/>
    <n v="3"/>
    <n v="28"/>
    <n v="0"/>
    <n v="0"/>
    <n v="9.5"/>
    <n v="3"/>
    <s v="Southampton"/>
    <s v="No"/>
    <s v="Third Class"/>
    <x v="0"/>
    <s v="Male"/>
    <m/>
    <m/>
  </r>
  <r>
    <n v="202"/>
    <n v="0"/>
    <n v="3"/>
    <n v="60"/>
    <n v="8"/>
    <n v="2"/>
    <n v="69.55"/>
    <n v="3"/>
    <s v="Southampton"/>
    <s v="No"/>
    <s v="Third Class"/>
    <x v="2"/>
    <s v="Male"/>
    <m/>
    <m/>
  </r>
  <r>
    <n v="203"/>
    <n v="0"/>
    <n v="3"/>
    <n v="34"/>
    <n v="0"/>
    <n v="0"/>
    <n v="6.4958"/>
    <n v="3"/>
    <s v="Southampton"/>
    <s v="No"/>
    <s v="Third Class"/>
    <x v="1"/>
    <s v="Male"/>
    <m/>
    <m/>
  </r>
  <r>
    <n v="204"/>
    <n v="0"/>
    <n v="3"/>
    <n v="45.5"/>
    <n v="0"/>
    <n v="0"/>
    <n v="7.2249999999999996"/>
    <n v="1"/>
    <s v="Cherbourg"/>
    <s v="No"/>
    <s v="Third Class"/>
    <x v="3"/>
    <s v="Male"/>
    <m/>
    <m/>
  </r>
  <r>
    <n v="205"/>
    <n v="1"/>
    <n v="3"/>
    <n v="18"/>
    <n v="0"/>
    <n v="0"/>
    <n v="8.0500000000000007"/>
    <n v="3"/>
    <s v="Southampton"/>
    <s v="Yes"/>
    <s v="Third Class"/>
    <x v="0"/>
    <s v="Male"/>
    <m/>
    <m/>
  </r>
  <r>
    <n v="206"/>
    <n v="0"/>
    <n v="3"/>
    <n v="2"/>
    <n v="0"/>
    <n v="1"/>
    <n v="10.4625"/>
    <n v="3"/>
    <s v="Southampton"/>
    <s v="No"/>
    <s v="Third Class"/>
    <x v="4"/>
    <s v="Female"/>
    <m/>
    <m/>
  </r>
  <r>
    <n v="207"/>
    <n v="0"/>
    <n v="3"/>
    <n v="32"/>
    <n v="1"/>
    <n v="0"/>
    <n v="15.85"/>
    <n v="3"/>
    <s v="Southampton"/>
    <s v="No"/>
    <s v="Third Class"/>
    <x v="1"/>
    <s v="Male"/>
    <m/>
    <m/>
  </r>
  <r>
    <n v="208"/>
    <n v="1"/>
    <n v="3"/>
    <n v="26"/>
    <n v="0"/>
    <n v="0"/>
    <n v="18.787500000000001"/>
    <n v="1"/>
    <s v="Cherbourg"/>
    <s v="Yes"/>
    <s v="Third Class"/>
    <x v="0"/>
    <s v="Male"/>
    <m/>
    <m/>
  </r>
  <r>
    <n v="209"/>
    <n v="1"/>
    <n v="3"/>
    <n v="16"/>
    <n v="0"/>
    <n v="0"/>
    <n v="7.75"/>
    <n v="2"/>
    <s v="Queenstown"/>
    <s v="Yes"/>
    <s v="Third Class"/>
    <x v="5"/>
    <s v="Female"/>
    <m/>
    <m/>
  </r>
  <r>
    <n v="210"/>
    <n v="1"/>
    <n v="1"/>
    <n v="40"/>
    <n v="0"/>
    <n v="0"/>
    <n v="31"/>
    <n v="1"/>
    <s v="Cherbourg"/>
    <s v="Yes"/>
    <s v="First Class"/>
    <x v="1"/>
    <s v="Male"/>
    <m/>
    <m/>
  </r>
  <r>
    <n v="211"/>
    <n v="0"/>
    <n v="3"/>
    <n v="24"/>
    <n v="0"/>
    <n v="0"/>
    <n v="7.05"/>
    <n v="3"/>
    <s v="Southampton"/>
    <s v="No"/>
    <s v="Third Class"/>
    <x v="0"/>
    <s v="Male"/>
    <m/>
    <m/>
  </r>
  <r>
    <n v="212"/>
    <n v="1"/>
    <n v="2"/>
    <n v="35"/>
    <n v="0"/>
    <n v="0"/>
    <n v="21"/>
    <n v="3"/>
    <s v="Southampton"/>
    <s v="Yes"/>
    <s v="Second Class"/>
    <x v="1"/>
    <s v="Female"/>
    <m/>
    <m/>
  </r>
  <r>
    <n v="213"/>
    <n v="0"/>
    <n v="3"/>
    <n v="22"/>
    <n v="0"/>
    <n v="0"/>
    <n v="7.25"/>
    <n v="3"/>
    <s v="Southampton"/>
    <s v="No"/>
    <s v="Third Class"/>
    <x v="0"/>
    <s v="Male"/>
    <m/>
    <m/>
  </r>
  <r>
    <n v="214"/>
    <n v="0"/>
    <n v="2"/>
    <n v="30"/>
    <n v="0"/>
    <n v="0"/>
    <n v="13"/>
    <n v="3"/>
    <s v="Southampton"/>
    <s v="No"/>
    <s v="Second Class"/>
    <x v="1"/>
    <s v="Male"/>
    <m/>
    <m/>
  </r>
  <r>
    <n v="215"/>
    <n v="0"/>
    <n v="3"/>
    <n v="60"/>
    <n v="1"/>
    <n v="0"/>
    <n v="7.75"/>
    <n v="2"/>
    <s v="Queenstown"/>
    <s v="No"/>
    <s v="Third Class"/>
    <x v="2"/>
    <s v="Male"/>
    <m/>
    <m/>
  </r>
  <r>
    <n v="216"/>
    <n v="1"/>
    <n v="1"/>
    <n v="31"/>
    <n v="1"/>
    <n v="0"/>
    <n v="113.27500000000001"/>
    <n v="1"/>
    <s v="Cherbourg"/>
    <s v="Yes"/>
    <s v="First Class"/>
    <x v="1"/>
    <s v="Female"/>
    <m/>
    <m/>
  </r>
  <r>
    <n v="217"/>
    <n v="1"/>
    <n v="3"/>
    <n v="27"/>
    <n v="0"/>
    <n v="0"/>
    <n v="7.9249999999999998"/>
    <n v="3"/>
    <s v="Southampton"/>
    <s v="Yes"/>
    <s v="Third Class"/>
    <x v="0"/>
    <s v="Female"/>
    <m/>
    <m/>
  </r>
  <r>
    <n v="218"/>
    <n v="0"/>
    <n v="2"/>
    <n v="42"/>
    <n v="1"/>
    <n v="0"/>
    <n v="27"/>
    <n v="3"/>
    <s v="Southampton"/>
    <s v="No"/>
    <s v="Second Class"/>
    <x v="1"/>
    <s v="Male"/>
    <m/>
    <m/>
  </r>
  <r>
    <n v="219"/>
    <n v="1"/>
    <n v="1"/>
    <n v="32"/>
    <n v="0"/>
    <n v="0"/>
    <n v="76.291700000000006"/>
    <n v="1"/>
    <s v="Cherbourg"/>
    <s v="Yes"/>
    <s v="First Class"/>
    <x v="1"/>
    <s v="Female"/>
    <m/>
    <m/>
  </r>
  <r>
    <n v="220"/>
    <n v="0"/>
    <n v="2"/>
    <n v="30"/>
    <n v="0"/>
    <n v="0"/>
    <n v="10.5"/>
    <n v="3"/>
    <s v="Southampton"/>
    <s v="No"/>
    <s v="Second Class"/>
    <x v="1"/>
    <s v="Male"/>
    <m/>
    <m/>
  </r>
  <r>
    <n v="221"/>
    <n v="1"/>
    <n v="3"/>
    <n v="16"/>
    <n v="0"/>
    <n v="0"/>
    <n v="8.0500000000000007"/>
    <n v="3"/>
    <s v="Southampton"/>
    <s v="Yes"/>
    <s v="Third Class"/>
    <x v="5"/>
    <s v="Male"/>
    <m/>
    <m/>
  </r>
  <r>
    <n v="222"/>
    <n v="0"/>
    <n v="2"/>
    <n v="27"/>
    <n v="0"/>
    <n v="0"/>
    <n v="13"/>
    <n v="3"/>
    <s v="Southampton"/>
    <s v="No"/>
    <s v="Second Class"/>
    <x v="0"/>
    <s v="Male"/>
    <m/>
    <m/>
  </r>
  <r>
    <n v="223"/>
    <n v="0"/>
    <n v="3"/>
    <n v="51"/>
    <n v="0"/>
    <n v="0"/>
    <n v="8.0500000000000007"/>
    <n v="3"/>
    <s v="Southampton"/>
    <s v="No"/>
    <s v="Third Class"/>
    <x v="3"/>
    <s v="Male"/>
    <m/>
    <m/>
  </r>
  <r>
    <n v="224"/>
    <n v="0"/>
    <n v="3"/>
    <n v="60"/>
    <n v="0"/>
    <n v="0"/>
    <n v="7.8958000000000004"/>
    <n v="3"/>
    <s v="Southampton"/>
    <s v="No"/>
    <s v="Third Class"/>
    <x v="2"/>
    <s v="Male"/>
    <m/>
    <m/>
  </r>
  <r>
    <n v="225"/>
    <n v="1"/>
    <n v="1"/>
    <n v="38"/>
    <n v="1"/>
    <n v="0"/>
    <n v="90"/>
    <n v="3"/>
    <s v="Southampton"/>
    <s v="Yes"/>
    <s v="First Class"/>
    <x v="1"/>
    <s v="Male"/>
    <m/>
    <m/>
  </r>
  <r>
    <n v="226"/>
    <n v="0"/>
    <n v="3"/>
    <n v="22"/>
    <n v="0"/>
    <n v="0"/>
    <n v="9.35"/>
    <n v="3"/>
    <s v="Southampton"/>
    <s v="No"/>
    <s v="Third Class"/>
    <x v="0"/>
    <s v="Male"/>
    <m/>
    <m/>
  </r>
  <r>
    <n v="227"/>
    <n v="1"/>
    <n v="2"/>
    <n v="19"/>
    <n v="0"/>
    <n v="0"/>
    <n v="10.5"/>
    <n v="3"/>
    <s v="Southampton"/>
    <s v="Yes"/>
    <s v="Second Class"/>
    <x v="0"/>
    <s v="Male"/>
    <m/>
    <m/>
  </r>
  <r>
    <n v="228"/>
    <n v="0"/>
    <n v="3"/>
    <n v="20.5"/>
    <n v="0"/>
    <n v="0"/>
    <n v="7.25"/>
    <n v="3"/>
    <s v="Southampton"/>
    <s v="No"/>
    <s v="Third Class"/>
    <x v="0"/>
    <s v="Male"/>
    <m/>
    <m/>
  </r>
  <r>
    <n v="229"/>
    <n v="0"/>
    <n v="2"/>
    <n v="18"/>
    <n v="0"/>
    <n v="0"/>
    <n v="13"/>
    <n v="3"/>
    <s v="Southampton"/>
    <s v="No"/>
    <s v="Second Class"/>
    <x v="0"/>
    <s v="Male"/>
    <m/>
    <m/>
  </r>
  <r>
    <n v="230"/>
    <n v="0"/>
    <n v="3"/>
    <n v="60"/>
    <n v="3"/>
    <n v="1"/>
    <n v="25.466699999999999"/>
    <n v="3"/>
    <s v="Southampton"/>
    <s v="No"/>
    <s v="Third Class"/>
    <x v="2"/>
    <s v="Female"/>
    <m/>
    <m/>
  </r>
  <r>
    <n v="231"/>
    <n v="1"/>
    <n v="1"/>
    <n v="35"/>
    <n v="1"/>
    <n v="0"/>
    <n v="83.474999999999994"/>
    <n v="3"/>
    <s v="Southampton"/>
    <s v="Yes"/>
    <s v="First Class"/>
    <x v="1"/>
    <s v="Female"/>
    <m/>
    <m/>
  </r>
  <r>
    <n v="232"/>
    <n v="0"/>
    <n v="3"/>
    <n v="29"/>
    <n v="0"/>
    <n v="0"/>
    <n v="7.7750000000000004"/>
    <n v="3"/>
    <s v="Southampton"/>
    <s v="No"/>
    <s v="Third Class"/>
    <x v="0"/>
    <s v="Male"/>
    <m/>
    <m/>
  </r>
  <r>
    <n v="233"/>
    <n v="0"/>
    <n v="2"/>
    <n v="59"/>
    <n v="0"/>
    <n v="0"/>
    <n v="13.5"/>
    <n v="3"/>
    <s v="Southampton"/>
    <s v="No"/>
    <s v="Second Class"/>
    <x v="3"/>
    <s v="Male"/>
    <m/>
    <m/>
  </r>
  <r>
    <n v="234"/>
    <n v="1"/>
    <n v="3"/>
    <n v="5"/>
    <n v="4"/>
    <n v="2"/>
    <n v="31.387499999999999"/>
    <n v="3"/>
    <s v="Southampton"/>
    <s v="Yes"/>
    <s v="Third Class"/>
    <x v="4"/>
    <s v="Female"/>
    <m/>
    <m/>
  </r>
  <r>
    <n v="235"/>
    <n v="0"/>
    <n v="2"/>
    <n v="24"/>
    <n v="0"/>
    <n v="0"/>
    <n v="10.5"/>
    <n v="3"/>
    <s v="Southampton"/>
    <s v="No"/>
    <s v="Second Class"/>
    <x v="0"/>
    <s v="Male"/>
    <m/>
    <m/>
  </r>
  <r>
    <n v="236"/>
    <n v="0"/>
    <n v="3"/>
    <n v="60"/>
    <n v="0"/>
    <n v="0"/>
    <n v="7.55"/>
    <n v="3"/>
    <s v="Southampton"/>
    <s v="No"/>
    <s v="Third Class"/>
    <x v="2"/>
    <s v="Female"/>
    <m/>
    <m/>
  </r>
  <r>
    <n v="237"/>
    <n v="0"/>
    <n v="2"/>
    <n v="44"/>
    <n v="1"/>
    <n v="0"/>
    <n v="26"/>
    <n v="3"/>
    <s v="Southampton"/>
    <s v="No"/>
    <s v="Second Class"/>
    <x v="1"/>
    <s v="Male"/>
    <m/>
    <m/>
  </r>
  <r>
    <n v="238"/>
    <n v="1"/>
    <n v="2"/>
    <n v="8"/>
    <n v="0"/>
    <n v="2"/>
    <n v="26.25"/>
    <n v="3"/>
    <s v="Southampton"/>
    <s v="Yes"/>
    <s v="Second Class"/>
    <x v="4"/>
    <s v="Female"/>
    <m/>
    <m/>
  </r>
  <r>
    <n v="239"/>
    <n v="0"/>
    <n v="2"/>
    <n v="19"/>
    <n v="0"/>
    <n v="0"/>
    <n v="10.5"/>
    <n v="3"/>
    <s v="Southampton"/>
    <s v="No"/>
    <s v="Second Class"/>
    <x v="0"/>
    <s v="Male"/>
    <m/>
    <m/>
  </r>
  <r>
    <n v="240"/>
    <n v="0"/>
    <n v="2"/>
    <n v="33"/>
    <n v="0"/>
    <n v="0"/>
    <n v="12.275"/>
    <n v="3"/>
    <s v="Southampton"/>
    <s v="No"/>
    <s v="Second Class"/>
    <x v="1"/>
    <s v="Male"/>
    <m/>
    <m/>
  </r>
  <r>
    <n v="241"/>
    <n v="0"/>
    <n v="3"/>
    <n v="60"/>
    <n v="1"/>
    <n v="0"/>
    <n v="14.4542"/>
    <n v="1"/>
    <s v="Cherbourg"/>
    <s v="No"/>
    <s v="Third Class"/>
    <x v="2"/>
    <s v="Female"/>
    <m/>
    <m/>
  </r>
  <r>
    <n v="242"/>
    <n v="1"/>
    <n v="3"/>
    <n v="60"/>
    <n v="1"/>
    <n v="0"/>
    <n v="15.5"/>
    <n v="2"/>
    <s v="Queenstown"/>
    <s v="Yes"/>
    <s v="Third Class"/>
    <x v="2"/>
    <s v="Female"/>
    <m/>
    <m/>
  </r>
  <r>
    <n v="243"/>
    <n v="0"/>
    <n v="2"/>
    <n v="29"/>
    <n v="0"/>
    <n v="0"/>
    <n v="10.5"/>
    <n v="3"/>
    <s v="Southampton"/>
    <s v="No"/>
    <s v="Second Class"/>
    <x v="0"/>
    <s v="Male"/>
    <m/>
    <m/>
  </r>
  <r>
    <n v="244"/>
    <n v="0"/>
    <n v="3"/>
    <n v="22"/>
    <n v="0"/>
    <n v="0"/>
    <n v="7.125"/>
    <n v="3"/>
    <s v="Southampton"/>
    <s v="No"/>
    <s v="Third Class"/>
    <x v="0"/>
    <s v="Male"/>
    <m/>
    <m/>
  </r>
  <r>
    <n v="245"/>
    <n v="0"/>
    <n v="3"/>
    <n v="30"/>
    <n v="0"/>
    <n v="0"/>
    <n v="7.2249999999999996"/>
    <n v="1"/>
    <s v="Cherbourg"/>
    <s v="No"/>
    <s v="Third Class"/>
    <x v="1"/>
    <s v="Male"/>
    <m/>
    <m/>
  </r>
  <r>
    <n v="246"/>
    <n v="0"/>
    <n v="1"/>
    <n v="44"/>
    <n v="2"/>
    <n v="0"/>
    <n v="90"/>
    <n v="2"/>
    <s v="Queenstown"/>
    <s v="No"/>
    <s v="First Class"/>
    <x v="1"/>
    <s v="Male"/>
    <m/>
    <m/>
  </r>
  <r>
    <n v="247"/>
    <n v="0"/>
    <n v="3"/>
    <n v="25"/>
    <n v="0"/>
    <n v="0"/>
    <n v="7.7750000000000004"/>
    <n v="3"/>
    <s v="Southampton"/>
    <s v="No"/>
    <s v="Third Class"/>
    <x v="0"/>
    <s v="Female"/>
    <m/>
    <m/>
  </r>
  <r>
    <n v="248"/>
    <n v="1"/>
    <n v="2"/>
    <n v="24"/>
    <n v="0"/>
    <n v="2"/>
    <n v="14.5"/>
    <n v="3"/>
    <s v="Southampton"/>
    <s v="Yes"/>
    <s v="Second Class"/>
    <x v="0"/>
    <s v="Female"/>
    <m/>
    <m/>
  </r>
  <r>
    <n v="249"/>
    <n v="1"/>
    <n v="1"/>
    <n v="37"/>
    <n v="1"/>
    <n v="1"/>
    <n v="52.554200000000002"/>
    <n v="3"/>
    <s v="Southampton"/>
    <s v="Yes"/>
    <s v="First Class"/>
    <x v="1"/>
    <s v="Male"/>
    <m/>
    <m/>
  </r>
  <r>
    <n v="250"/>
    <n v="0"/>
    <n v="2"/>
    <n v="54"/>
    <n v="1"/>
    <n v="0"/>
    <n v="26"/>
    <n v="3"/>
    <s v="Southampton"/>
    <s v="No"/>
    <s v="Second Class"/>
    <x v="3"/>
    <s v="Male"/>
    <m/>
    <m/>
  </r>
  <r>
    <n v="251"/>
    <n v="0"/>
    <n v="3"/>
    <n v="60"/>
    <n v="0"/>
    <n v="0"/>
    <n v="7.25"/>
    <n v="3"/>
    <s v="Southampton"/>
    <s v="No"/>
    <s v="Third Class"/>
    <x v="2"/>
    <s v="Male"/>
    <m/>
    <m/>
  </r>
  <r>
    <n v="252"/>
    <n v="0"/>
    <n v="3"/>
    <n v="29"/>
    <n v="1"/>
    <n v="1"/>
    <n v="10.4625"/>
    <n v="3"/>
    <s v="Southampton"/>
    <s v="No"/>
    <s v="Third Class"/>
    <x v="0"/>
    <s v="Female"/>
    <m/>
    <m/>
  </r>
  <r>
    <n v="253"/>
    <n v="0"/>
    <n v="1"/>
    <n v="62"/>
    <n v="0"/>
    <n v="0"/>
    <n v="26.55"/>
    <n v="3"/>
    <s v="Southampton"/>
    <s v="No"/>
    <s v="First Class"/>
    <x v="2"/>
    <s v="Male"/>
    <m/>
    <m/>
  </r>
  <r>
    <n v="254"/>
    <n v="0"/>
    <n v="3"/>
    <n v="30"/>
    <n v="1"/>
    <n v="0"/>
    <n v="16.100000000000001"/>
    <n v="3"/>
    <s v="Southampton"/>
    <s v="No"/>
    <s v="Third Class"/>
    <x v="1"/>
    <s v="Male"/>
    <m/>
    <m/>
  </r>
  <r>
    <n v="255"/>
    <n v="0"/>
    <n v="3"/>
    <n v="41"/>
    <n v="0"/>
    <n v="2"/>
    <n v="20.212499999999999"/>
    <n v="3"/>
    <s v="Southampton"/>
    <s v="No"/>
    <s v="Third Class"/>
    <x v="1"/>
    <s v="Female"/>
    <m/>
    <m/>
  </r>
  <r>
    <n v="256"/>
    <n v="1"/>
    <n v="3"/>
    <n v="29"/>
    <n v="0"/>
    <n v="2"/>
    <n v="15.245799999999999"/>
    <n v="1"/>
    <s v="Cherbourg"/>
    <s v="Yes"/>
    <s v="Third Class"/>
    <x v="0"/>
    <s v="Female"/>
    <m/>
    <m/>
  </r>
  <r>
    <n v="257"/>
    <n v="1"/>
    <n v="1"/>
    <n v="60"/>
    <n v="0"/>
    <n v="0"/>
    <n v="79.2"/>
    <n v="1"/>
    <s v="Cherbourg"/>
    <s v="Yes"/>
    <s v="First Class"/>
    <x v="2"/>
    <s v="Female"/>
    <m/>
    <m/>
  </r>
  <r>
    <n v="258"/>
    <n v="1"/>
    <n v="1"/>
    <n v="30"/>
    <n v="0"/>
    <n v="0"/>
    <n v="86.5"/>
    <n v="3"/>
    <s v="Southampton"/>
    <s v="Yes"/>
    <s v="First Class"/>
    <x v="1"/>
    <s v="Female"/>
    <m/>
    <m/>
  </r>
  <r>
    <n v="259"/>
    <n v="1"/>
    <n v="1"/>
    <n v="35"/>
    <n v="0"/>
    <n v="0"/>
    <n v="512.32920000000001"/>
    <n v="1"/>
    <s v="Cherbourg"/>
    <s v="Yes"/>
    <s v="First Class"/>
    <x v="1"/>
    <s v="Female"/>
    <m/>
    <m/>
  </r>
  <r>
    <n v="260"/>
    <n v="1"/>
    <n v="2"/>
    <n v="50"/>
    <n v="0"/>
    <n v="1"/>
    <n v="26"/>
    <n v="3"/>
    <s v="Southampton"/>
    <s v="Yes"/>
    <s v="Second Class"/>
    <x v="3"/>
    <s v="Female"/>
    <m/>
    <m/>
  </r>
  <r>
    <n v="261"/>
    <n v="0"/>
    <n v="3"/>
    <n v="60"/>
    <n v="0"/>
    <n v="0"/>
    <n v="7.75"/>
    <n v="2"/>
    <s v="Queenstown"/>
    <s v="No"/>
    <s v="Third Class"/>
    <x v="2"/>
    <s v="Male"/>
    <m/>
    <m/>
  </r>
  <r>
    <n v="262"/>
    <n v="1"/>
    <n v="3"/>
    <n v="3"/>
    <n v="4"/>
    <n v="2"/>
    <n v="31.387499999999999"/>
    <n v="3"/>
    <s v="Southampton"/>
    <s v="Yes"/>
    <s v="Third Class"/>
    <x v="4"/>
    <s v="Male"/>
    <m/>
    <m/>
  </r>
  <r>
    <n v="263"/>
    <n v="0"/>
    <n v="1"/>
    <n v="52"/>
    <n v="1"/>
    <n v="1"/>
    <n v="79.650000000000006"/>
    <n v="3"/>
    <s v="Southampton"/>
    <s v="No"/>
    <s v="First Class"/>
    <x v="3"/>
    <s v="Male"/>
    <m/>
    <m/>
  </r>
  <r>
    <n v="264"/>
    <n v="0"/>
    <n v="1"/>
    <n v="40"/>
    <n v="0"/>
    <n v="0"/>
    <n v="0"/>
    <n v="3"/>
    <s v="Southampton"/>
    <s v="No"/>
    <s v="First Class"/>
    <x v="1"/>
    <s v="Male"/>
    <m/>
    <m/>
  </r>
  <r>
    <n v="265"/>
    <n v="0"/>
    <n v="3"/>
    <n v="60"/>
    <n v="0"/>
    <n v="0"/>
    <n v="7.75"/>
    <n v="2"/>
    <s v="Queenstown"/>
    <s v="No"/>
    <s v="Third Class"/>
    <x v="2"/>
    <s v="Female"/>
    <m/>
    <m/>
  </r>
  <r>
    <n v="266"/>
    <n v="0"/>
    <n v="2"/>
    <n v="36"/>
    <n v="0"/>
    <n v="0"/>
    <n v="10.5"/>
    <n v="3"/>
    <s v="Southampton"/>
    <s v="No"/>
    <s v="Second Class"/>
    <x v="1"/>
    <s v="Male"/>
    <m/>
    <m/>
  </r>
  <r>
    <n v="267"/>
    <n v="0"/>
    <n v="3"/>
    <n v="16"/>
    <n v="4"/>
    <n v="1"/>
    <n v="39.6875"/>
    <n v="3"/>
    <s v="Southampton"/>
    <s v="No"/>
    <s v="Third Class"/>
    <x v="5"/>
    <s v="Male"/>
    <m/>
    <m/>
  </r>
  <r>
    <n v="268"/>
    <n v="1"/>
    <n v="3"/>
    <n v="25"/>
    <n v="1"/>
    <n v="0"/>
    <n v="7.7750000000000004"/>
    <n v="3"/>
    <s v="Southampton"/>
    <s v="Yes"/>
    <s v="Third Class"/>
    <x v="0"/>
    <s v="Male"/>
    <m/>
    <m/>
  </r>
  <r>
    <n v="269"/>
    <n v="1"/>
    <n v="1"/>
    <n v="58"/>
    <n v="0"/>
    <n v="1"/>
    <n v="153.46250000000001"/>
    <n v="3"/>
    <s v="Southampton"/>
    <s v="Yes"/>
    <s v="First Class"/>
    <x v="3"/>
    <s v="Female"/>
    <m/>
    <m/>
  </r>
  <r>
    <n v="270"/>
    <n v="1"/>
    <n v="1"/>
    <n v="35"/>
    <n v="0"/>
    <n v="0"/>
    <n v="135.63329999999999"/>
    <n v="3"/>
    <s v="Southampton"/>
    <s v="Yes"/>
    <s v="First Class"/>
    <x v="1"/>
    <s v="Female"/>
    <m/>
    <m/>
  </r>
  <r>
    <n v="271"/>
    <n v="0"/>
    <n v="1"/>
    <n v="60"/>
    <n v="0"/>
    <n v="0"/>
    <n v="31"/>
    <n v="3"/>
    <s v="Southampton"/>
    <s v="No"/>
    <s v="First Class"/>
    <x v="2"/>
    <s v="Male"/>
    <m/>
    <m/>
  </r>
  <r>
    <n v="272"/>
    <n v="1"/>
    <n v="3"/>
    <n v="25"/>
    <n v="0"/>
    <n v="0"/>
    <n v="0"/>
    <n v="3"/>
    <s v="Southampton"/>
    <s v="Yes"/>
    <s v="Third Class"/>
    <x v="0"/>
    <s v="Male"/>
    <m/>
    <m/>
  </r>
  <r>
    <n v="273"/>
    <n v="1"/>
    <n v="2"/>
    <n v="41"/>
    <n v="0"/>
    <n v="1"/>
    <n v="19.5"/>
    <n v="3"/>
    <s v="Southampton"/>
    <s v="Yes"/>
    <s v="Second Class"/>
    <x v="1"/>
    <s v="Female"/>
    <m/>
    <m/>
  </r>
  <r>
    <n v="274"/>
    <n v="0"/>
    <n v="1"/>
    <n v="37"/>
    <n v="0"/>
    <n v="1"/>
    <n v="29.7"/>
    <n v="1"/>
    <s v="Cherbourg"/>
    <s v="No"/>
    <s v="First Class"/>
    <x v="1"/>
    <s v="Male"/>
    <m/>
    <m/>
  </r>
  <r>
    <n v="275"/>
    <n v="1"/>
    <n v="3"/>
    <n v="60"/>
    <n v="0"/>
    <n v="0"/>
    <n v="7.75"/>
    <n v="2"/>
    <s v="Queenstown"/>
    <s v="Yes"/>
    <s v="Third Class"/>
    <x v="2"/>
    <s v="Female"/>
    <m/>
    <m/>
  </r>
  <r>
    <n v="276"/>
    <n v="1"/>
    <n v="1"/>
    <n v="63"/>
    <n v="1"/>
    <n v="0"/>
    <n v="77.958299999999994"/>
    <n v="3"/>
    <s v="Southampton"/>
    <s v="Yes"/>
    <s v="First Class"/>
    <x v="2"/>
    <s v="Female"/>
    <m/>
    <m/>
  </r>
  <r>
    <n v="277"/>
    <n v="0"/>
    <n v="3"/>
    <n v="45"/>
    <n v="0"/>
    <n v="0"/>
    <n v="7.75"/>
    <n v="3"/>
    <s v="Southampton"/>
    <s v="No"/>
    <s v="Third Class"/>
    <x v="3"/>
    <s v="Female"/>
    <m/>
    <m/>
  </r>
  <r>
    <n v="278"/>
    <n v="0"/>
    <n v="2"/>
    <n v="60"/>
    <n v="0"/>
    <n v="0"/>
    <n v="0"/>
    <n v="3"/>
    <s v="Southampton"/>
    <s v="No"/>
    <s v="Second Class"/>
    <x v="2"/>
    <s v="Male"/>
    <m/>
    <m/>
  </r>
  <r>
    <n v="279"/>
    <n v="0"/>
    <n v="3"/>
    <n v="7"/>
    <n v="4"/>
    <n v="1"/>
    <n v="29.125"/>
    <n v="2"/>
    <s v="Queenstown"/>
    <s v="No"/>
    <s v="Third Class"/>
    <x v="4"/>
    <s v="Male"/>
    <m/>
    <m/>
  </r>
  <r>
    <n v="280"/>
    <n v="1"/>
    <n v="3"/>
    <n v="35"/>
    <n v="1"/>
    <n v="1"/>
    <n v="20.25"/>
    <n v="3"/>
    <s v="Southampton"/>
    <s v="Yes"/>
    <s v="Third Class"/>
    <x v="1"/>
    <s v="Female"/>
    <m/>
    <m/>
  </r>
  <r>
    <n v="281"/>
    <n v="0"/>
    <n v="3"/>
    <n v="65"/>
    <n v="0"/>
    <n v="0"/>
    <n v="7.75"/>
    <n v="2"/>
    <s v="Queenstown"/>
    <s v="No"/>
    <s v="Third Class"/>
    <x v="2"/>
    <s v="Male"/>
    <m/>
    <m/>
  </r>
  <r>
    <n v="282"/>
    <n v="0"/>
    <n v="3"/>
    <n v="28"/>
    <n v="0"/>
    <n v="0"/>
    <n v="7.8541999999999996"/>
    <n v="3"/>
    <s v="Southampton"/>
    <s v="No"/>
    <s v="Third Class"/>
    <x v="0"/>
    <s v="Male"/>
    <m/>
    <m/>
  </r>
  <r>
    <n v="283"/>
    <n v="0"/>
    <n v="3"/>
    <n v="16"/>
    <n v="0"/>
    <n v="0"/>
    <n v="9.5"/>
    <n v="3"/>
    <s v="Southampton"/>
    <s v="No"/>
    <s v="Third Class"/>
    <x v="5"/>
    <s v="Male"/>
    <m/>
    <m/>
  </r>
  <r>
    <n v="284"/>
    <n v="1"/>
    <n v="3"/>
    <n v="19"/>
    <n v="0"/>
    <n v="0"/>
    <n v="8.0500000000000007"/>
    <n v="3"/>
    <s v="Southampton"/>
    <s v="Yes"/>
    <s v="Third Class"/>
    <x v="0"/>
    <s v="Male"/>
    <m/>
    <m/>
  </r>
  <r>
    <n v="285"/>
    <n v="0"/>
    <n v="1"/>
    <n v="60"/>
    <n v="0"/>
    <n v="0"/>
    <n v="26"/>
    <n v="3"/>
    <s v="Southampton"/>
    <s v="No"/>
    <s v="First Class"/>
    <x v="2"/>
    <s v="Male"/>
    <m/>
    <m/>
  </r>
  <r>
    <n v="286"/>
    <n v="0"/>
    <n v="3"/>
    <n v="33"/>
    <n v="0"/>
    <n v="0"/>
    <n v="8.6624999999999996"/>
    <n v="1"/>
    <s v="Cherbourg"/>
    <s v="No"/>
    <s v="Third Class"/>
    <x v="1"/>
    <s v="Male"/>
    <m/>
    <m/>
  </r>
  <r>
    <n v="287"/>
    <n v="1"/>
    <n v="3"/>
    <n v="30"/>
    <n v="0"/>
    <n v="0"/>
    <n v="9.5"/>
    <n v="3"/>
    <s v="Southampton"/>
    <s v="Yes"/>
    <s v="Third Class"/>
    <x v="1"/>
    <s v="Male"/>
    <m/>
    <m/>
  </r>
  <r>
    <n v="288"/>
    <n v="0"/>
    <n v="3"/>
    <n v="22"/>
    <n v="0"/>
    <n v="0"/>
    <n v="7.8958000000000004"/>
    <n v="3"/>
    <s v="Southampton"/>
    <s v="No"/>
    <s v="Third Class"/>
    <x v="0"/>
    <s v="Male"/>
    <m/>
    <m/>
  </r>
  <r>
    <n v="289"/>
    <n v="1"/>
    <n v="2"/>
    <n v="42"/>
    <n v="0"/>
    <n v="0"/>
    <n v="13"/>
    <n v="3"/>
    <s v="Southampton"/>
    <s v="Yes"/>
    <s v="Second Class"/>
    <x v="1"/>
    <s v="Male"/>
    <m/>
    <m/>
  </r>
  <r>
    <n v="290"/>
    <n v="1"/>
    <n v="3"/>
    <n v="22"/>
    <n v="0"/>
    <n v="0"/>
    <n v="7.75"/>
    <n v="2"/>
    <s v="Queenstown"/>
    <s v="Yes"/>
    <s v="Third Class"/>
    <x v="0"/>
    <s v="Female"/>
    <m/>
    <m/>
  </r>
  <r>
    <n v="291"/>
    <n v="1"/>
    <n v="1"/>
    <n v="26"/>
    <n v="0"/>
    <n v="0"/>
    <n v="78.849999999999994"/>
    <n v="3"/>
    <s v="Southampton"/>
    <s v="Yes"/>
    <s v="First Class"/>
    <x v="0"/>
    <s v="Female"/>
    <m/>
    <m/>
  </r>
  <r>
    <n v="292"/>
    <n v="1"/>
    <n v="1"/>
    <n v="19"/>
    <n v="1"/>
    <n v="0"/>
    <n v="91.0792"/>
    <n v="1"/>
    <s v="Cherbourg"/>
    <s v="Yes"/>
    <s v="First Class"/>
    <x v="0"/>
    <s v="Female"/>
    <m/>
    <m/>
  </r>
  <r>
    <n v="293"/>
    <n v="0"/>
    <n v="2"/>
    <n v="36"/>
    <n v="0"/>
    <n v="0"/>
    <n v="12.875"/>
    <n v="1"/>
    <s v="Cherbourg"/>
    <s v="No"/>
    <s v="Second Class"/>
    <x v="1"/>
    <s v="Male"/>
    <m/>
    <m/>
  </r>
  <r>
    <n v="294"/>
    <n v="0"/>
    <n v="3"/>
    <n v="24"/>
    <n v="0"/>
    <n v="0"/>
    <n v="8.85"/>
    <n v="3"/>
    <s v="Southampton"/>
    <s v="No"/>
    <s v="Third Class"/>
    <x v="0"/>
    <s v="Female"/>
    <m/>
    <m/>
  </r>
  <r>
    <n v="295"/>
    <n v="0"/>
    <n v="3"/>
    <n v="24"/>
    <n v="0"/>
    <n v="0"/>
    <n v="7.8958000000000004"/>
    <n v="3"/>
    <s v="Southampton"/>
    <s v="No"/>
    <s v="Third Class"/>
    <x v="0"/>
    <s v="Male"/>
    <m/>
    <m/>
  </r>
  <r>
    <n v="296"/>
    <n v="0"/>
    <n v="1"/>
    <n v="60"/>
    <n v="0"/>
    <n v="0"/>
    <n v="27.720800000000001"/>
    <n v="1"/>
    <s v="Cherbourg"/>
    <s v="No"/>
    <s v="First Class"/>
    <x v="2"/>
    <s v="Male"/>
    <m/>
    <m/>
  </r>
  <r>
    <n v="297"/>
    <n v="0"/>
    <n v="3"/>
    <n v="23.5"/>
    <n v="0"/>
    <n v="0"/>
    <n v="7.2291999999999996"/>
    <n v="1"/>
    <s v="Cherbourg"/>
    <s v="No"/>
    <s v="Third Class"/>
    <x v="0"/>
    <s v="Male"/>
    <m/>
    <m/>
  </r>
  <r>
    <n v="298"/>
    <n v="0"/>
    <n v="1"/>
    <n v="2"/>
    <n v="1"/>
    <n v="2"/>
    <n v="151.55000000000001"/>
    <n v="3"/>
    <s v="Southampton"/>
    <s v="No"/>
    <s v="First Class"/>
    <x v="4"/>
    <s v="Female"/>
    <m/>
    <m/>
  </r>
  <r>
    <n v="299"/>
    <n v="1"/>
    <n v="1"/>
    <n v="60"/>
    <n v="0"/>
    <n v="0"/>
    <n v="30.5"/>
    <n v="3"/>
    <s v="Southampton"/>
    <s v="Yes"/>
    <s v="First Class"/>
    <x v="2"/>
    <s v="Male"/>
    <m/>
    <m/>
  </r>
  <r>
    <n v="300"/>
    <n v="1"/>
    <n v="1"/>
    <n v="50"/>
    <n v="0"/>
    <n v="1"/>
    <n v="247.52080000000001"/>
    <n v="1"/>
    <s v="Cherbourg"/>
    <s v="Yes"/>
    <s v="First Class"/>
    <x v="3"/>
    <s v="Female"/>
    <m/>
    <m/>
  </r>
  <r>
    <n v="301"/>
    <n v="1"/>
    <n v="3"/>
    <n v="60"/>
    <n v="0"/>
    <n v="0"/>
    <n v="7.75"/>
    <n v="2"/>
    <s v="Queenstown"/>
    <s v="Yes"/>
    <s v="Third Class"/>
    <x v="2"/>
    <s v="Female"/>
    <m/>
    <m/>
  </r>
  <r>
    <n v="302"/>
    <n v="1"/>
    <n v="3"/>
    <n v="60"/>
    <n v="2"/>
    <n v="0"/>
    <n v="23.25"/>
    <n v="2"/>
    <s v="Queenstown"/>
    <s v="Yes"/>
    <s v="Third Class"/>
    <x v="2"/>
    <s v="Male"/>
    <m/>
    <m/>
  </r>
  <r>
    <n v="303"/>
    <n v="0"/>
    <n v="3"/>
    <n v="19"/>
    <n v="0"/>
    <n v="0"/>
    <n v="0"/>
    <n v="3"/>
    <s v="Southampton"/>
    <s v="No"/>
    <s v="Third Class"/>
    <x v="0"/>
    <s v="Male"/>
    <m/>
    <m/>
  </r>
  <r>
    <n v="304"/>
    <n v="1"/>
    <n v="2"/>
    <n v="60"/>
    <n v="0"/>
    <n v="0"/>
    <n v="12.35"/>
    <n v="2"/>
    <s v="Queenstown"/>
    <s v="Yes"/>
    <s v="Second Class"/>
    <x v="2"/>
    <s v="Female"/>
    <m/>
    <m/>
  </r>
  <r>
    <n v="305"/>
    <n v="0"/>
    <n v="3"/>
    <n v="60"/>
    <n v="0"/>
    <n v="0"/>
    <n v="8.0500000000000007"/>
    <n v="3"/>
    <s v="Southampton"/>
    <s v="No"/>
    <s v="Third Class"/>
    <x v="2"/>
    <s v="Male"/>
    <m/>
    <m/>
  </r>
  <r>
    <n v="306"/>
    <n v="1"/>
    <n v="1"/>
    <n v="0.92"/>
    <n v="1"/>
    <n v="2"/>
    <n v="151.55000000000001"/>
    <n v="3"/>
    <s v="Southampton"/>
    <s v="Yes"/>
    <s v="First Class"/>
    <x v="4"/>
    <s v="Male"/>
    <m/>
    <m/>
  </r>
  <r>
    <n v="307"/>
    <n v="1"/>
    <n v="1"/>
    <n v="60"/>
    <n v="0"/>
    <n v="0"/>
    <n v="110.88330000000001"/>
    <n v="1"/>
    <s v="Cherbourg"/>
    <s v="Yes"/>
    <s v="First Class"/>
    <x v="2"/>
    <s v="Female"/>
    <m/>
    <m/>
  </r>
  <r>
    <n v="308"/>
    <n v="1"/>
    <n v="1"/>
    <n v="17"/>
    <n v="1"/>
    <n v="0"/>
    <n v="108.9"/>
    <n v="1"/>
    <s v="Cherbourg"/>
    <s v="Yes"/>
    <s v="First Class"/>
    <x v="5"/>
    <s v="Female"/>
    <m/>
    <m/>
  </r>
  <r>
    <n v="309"/>
    <n v="0"/>
    <n v="2"/>
    <n v="30"/>
    <n v="1"/>
    <n v="0"/>
    <n v="24"/>
    <n v="1"/>
    <s v="Cherbourg"/>
    <s v="No"/>
    <s v="Second Class"/>
    <x v="1"/>
    <s v="Male"/>
    <m/>
    <m/>
  </r>
  <r>
    <n v="310"/>
    <n v="1"/>
    <n v="1"/>
    <n v="30"/>
    <n v="0"/>
    <n v="0"/>
    <n v="56.929200000000002"/>
    <n v="1"/>
    <s v="Cherbourg"/>
    <s v="Yes"/>
    <s v="First Class"/>
    <x v="1"/>
    <s v="Female"/>
    <m/>
    <m/>
  </r>
  <r>
    <n v="311"/>
    <n v="1"/>
    <n v="1"/>
    <n v="24"/>
    <n v="0"/>
    <n v="0"/>
    <n v="83.158299999999997"/>
    <n v="1"/>
    <s v="Cherbourg"/>
    <s v="Yes"/>
    <s v="First Class"/>
    <x v="0"/>
    <s v="Female"/>
    <m/>
    <m/>
  </r>
  <r>
    <n v="312"/>
    <n v="1"/>
    <n v="1"/>
    <n v="18"/>
    <n v="2"/>
    <n v="2"/>
    <n v="262.375"/>
    <n v="1"/>
    <s v="Cherbourg"/>
    <s v="Yes"/>
    <s v="First Class"/>
    <x v="0"/>
    <s v="Female"/>
    <m/>
    <m/>
  </r>
  <r>
    <n v="313"/>
    <n v="0"/>
    <n v="2"/>
    <n v="26"/>
    <n v="1"/>
    <n v="1"/>
    <n v="26"/>
    <n v="3"/>
    <s v="Southampton"/>
    <s v="No"/>
    <s v="Second Class"/>
    <x v="0"/>
    <s v="Female"/>
    <m/>
    <m/>
  </r>
  <r>
    <n v="314"/>
    <n v="0"/>
    <n v="3"/>
    <n v="28"/>
    <n v="0"/>
    <n v="0"/>
    <n v="7.8958000000000004"/>
    <n v="3"/>
    <s v="Southampton"/>
    <s v="No"/>
    <s v="Third Class"/>
    <x v="0"/>
    <s v="Male"/>
    <m/>
    <m/>
  </r>
  <r>
    <n v="315"/>
    <n v="0"/>
    <n v="2"/>
    <n v="43"/>
    <n v="1"/>
    <n v="1"/>
    <n v="26.25"/>
    <n v="3"/>
    <s v="Southampton"/>
    <s v="No"/>
    <s v="Second Class"/>
    <x v="1"/>
    <s v="Male"/>
    <m/>
    <m/>
  </r>
  <r>
    <n v="316"/>
    <n v="1"/>
    <n v="3"/>
    <n v="26"/>
    <n v="0"/>
    <n v="0"/>
    <n v="7.8541999999999996"/>
    <n v="3"/>
    <s v="Southampton"/>
    <s v="Yes"/>
    <s v="Third Class"/>
    <x v="0"/>
    <s v="Female"/>
    <m/>
    <m/>
  </r>
  <r>
    <n v="317"/>
    <n v="1"/>
    <n v="2"/>
    <n v="24"/>
    <n v="1"/>
    <n v="0"/>
    <n v="26"/>
    <n v="3"/>
    <s v="Southampton"/>
    <s v="Yes"/>
    <s v="Second Class"/>
    <x v="0"/>
    <s v="Female"/>
    <m/>
    <m/>
  </r>
  <r>
    <n v="318"/>
    <n v="0"/>
    <n v="2"/>
    <n v="54"/>
    <n v="0"/>
    <n v="0"/>
    <n v="14"/>
    <n v="3"/>
    <s v="Southampton"/>
    <s v="No"/>
    <s v="Second Class"/>
    <x v="3"/>
    <s v="Male"/>
    <m/>
    <m/>
  </r>
  <r>
    <n v="319"/>
    <n v="1"/>
    <n v="1"/>
    <n v="31"/>
    <n v="0"/>
    <n v="2"/>
    <n v="164.86670000000001"/>
    <n v="3"/>
    <s v="Southampton"/>
    <s v="Yes"/>
    <s v="First Class"/>
    <x v="1"/>
    <s v="Female"/>
    <m/>
    <m/>
  </r>
  <r>
    <n v="320"/>
    <n v="1"/>
    <n v="1"/>
    <n v="40"/>
    <n v="1"/>
    <n v="1"/>
    <n v="134.5"/>
    <n v="1"/>
    <s v="Cherbourg"/>
    <s v="Yes"/>
    <s v="First Class"/>
    <x v="1"/>
    <s v="Female"/>
    <m/>
    <m/>
  </r>
  <r>
    <n v="321"/>
    <n v="0"/>
    <n v="3"/>
    <n v="22"/>
    <n v="0"/>
    <n v="0"/>
    <n v="7.25"/>
    <n v="3"/>
    <s v="Southampton"/>
    <s v="No"/>
    <s v="Third Class"/>
    <x v="0"/>
    <s v="Male"/>
    <m/>
    <m/>
  </r>
  <r>
    <n v="322"/>
    <n v="0"/>
    <n v="3"/>
    <n v="27"/>
    <n v="0"/>
    <n v="0"/>
    <n v="7.8958000000000004"/>
    <n v="3"/>
    <s v="Southampton"/>
    <s v="No"/>
    <s v="Third Class"/>
    <x v="0"/>
    <s v="Male"/>
    <m/>
    <m/>
  </r>
  <r>
    <n v="323"/>
    <n v="1"/>
    <n v="2"/>
    <n v="30"/>
    <n v="0"/>
    <n v="0"/>
    <n v="12.35"/>
    <n v="2"/>
    <s v="Queenstown"/>
    <s v="Yes"/>
    <s v="Second Class"/>
    <x v="1"/>
    <s v="Female"/>
    <m/>
    <m/>
  </r>
  <r>
    <n v="324"/>
    <n v="1"/>
    <n v="2"/>
    <n v="22"/>
    <n v="1"/>
    <n v="1"/>
    <n v="29"/>
    <n v="3"/>
    <s v="Southampton"/>
    <s v="Yes"/>
    <s v="Second Class"/>
    <x v="0"/>
    <s v="Female"/>
    <m/>
    <m/>
  </r>
  <r>
    <n v="325"/>
    <n v="0"/>
    <n v="3"/>
    <n v="60"/>
    <n v="8"/>
    <n v="2"/>
    <n v="69.55"/>
    <n v="3"/>
    <s v="Southampton"/>
    <s v="No"/>
    <s v="Third Class"/>
    <x v="2"/>
    <s v="Male"/>
    <m/>
    <m/>
  </r>
  <r>
    <n v="326"/>
    <n v="1"/>
    <n v="1"/>
    <n v="36"/>
    <n v="0"/>
    <n v="0"/>
    <n v="135.63329999999999"/>
    <n v="1"/>
    <s v="Cherbourg"/>
    <s v="Yes"/>
    <s v="First Class"/>
    <x v="1"/>
    <s v="Female"/>
    <m/>
    <m/>
  </r>
  <r>
    <n v="327"/>
    <n v="0"/>
    <n v="3"/>
    <n v="61"/>
    <n v="0"/>
    <n v="0"/>
    <n v="6.2374999999999998"/>
    <n v="3"/>
    <s v="Southampton"/>
    <s v="No"/>
    <s v="Third Class"/>
    <x v="2"/>
    <s v="Male"/>
    <m/>
    <m/>
  </r>
  <r>
    <n v="328"/>
    <n v="1"/>
    <n v="2"/>
    <n v="36"/>
    <n v="0"/>
    <n v="0"/>
    <n v="13"/>
    <n v="3"/>
    <s v="Southampton"/>
    <s v="Yes"/>
    <s v="Second Class"/>
    <x v="1"/>
    <s v="Female"/>
    <m/>
    <m/>
  </r>
  <r>
    <n v="329"/>
    <n v="1"/>
    <n v="3"/>
    <n v="31"/>
    <n v="1"/>
    <n v="1"/>
    <n v="20.524999999999999"/>
    <n v="3"/>
    <s v="Southampton"/>
    <s v="Yes"/>
    <s v="Third Class"/>
    <x v="1"/>
    <s v="Female"/>
    <m/>
    <m/>
  </r>
  <r>
    <n v="330"/>
    <n v="1"/>
    <n v="1"/>
    <n v="16"/>
    <n v="0"/>
    <n v="1"/>
    <n v="57.979199999999999"/>
    <n v="1"/>
    <s v="Cherbourg"/>
    <s v="Yes"/>
    <s v="First Class"/>
    <x v="5"/>
    <s v="Female"/>
    <m/>
    <m/>
  </r>
  <r>
    <n v="331"/>
    <n v="1"/>
    <n v="3"/>
    <n v="60"/>
    <n v="2"/>
    <n v="0"/>
    <n v="23.25"/>
    <n v="2"/>
    <s v="Queenstown"/>
    <s v="Yes"/>
    <s v="Third Class"/>
    <x v="2"/>
    <s v="Female"/>
    <m/>
    <m/>
  </r>
  <r>
    <n v="332"/>
    <n v="0"/>
    <n v="1"/>
    <n v="45.5"/>
    <n v="0"/>
    <n v="0"/>
    <n v="28.5"/>
    <n v="3"/>
    <s v="Southampton"/>
    <s v="No"/>
    <s v="First Class"/>
    <x v="3"/>
    <s v="Male"/>
    <m/>
    <m/>
  </r>
  <r>
    <n v="333"/>
    <n v="0"/>
    <n v="1"/>
    <n v="38"/>
    <n v="0"/>
    <n v="1"/>
    <n v="153.46250000000001"/>
    <n v="3"/>
    <s v="Southampton"/>
    <s v="No"/>
    <s v="First Class"/>
    <x v="1"/>
    <s v="Male"/>
    <m/>
    <m/>
  </r>
  <r>
    <n v="334"/>
    <n v="0"/>
    <n v="3"/>
    <n v="16"/>
    <n v="2"/>
    <n v="0"/>
    <n v="18"/>
    <n v="3"/>
    <s v="Southampton"/>
    <s v="No"/>
    <s v="Third Class"/>
    <x v="5"/>
    <s v="Male"/>
    <m/>
    <m/>
  </r>
  <r>
    <n v="335"/>
    <n v="1"/>
    <n v="1"/>
    <n v="60"/>
    <n v="1"/>
    <n v="0"/>
    <n v="133.65"/>
    <n v="3"/>
    <s v="Southampton"/>
    <s v="Yes"/>
    <s v="First Class"/>
    <x v="2"/>
    <s v="Female"/>
    <m/>
    <m/>
  </r>
  <r>
    <n v="336"/>
    <n v="0"/>
    <n v="3"/>
    <n v="60"/>
    <n v="0"/>
    <n v="0"/>
    <n v="7.8958000000000004"/>
    <n v="3"/>
    <s v="Southampton"/>
    <s v="No"/>
    <s v="Third Class"/>
    <x v="2"/>
    <s v="Male"/>
    <m/>
    <m/>
  </r>
  <r>
    <n v="337"/>
    <n v="0"/>
    <n v="1"/>
    <n v="29"/>
    <n v="1"/>
    <n v="0"/>
    <n v="66.599999999999994"/>
    <n v="3"/>
    <s v="Southampton"/>
    <s v="No"/>
    <s v="First Class"/>
    <x v="0"/>
    <s v="Male"/>
    <m/>
    <m/>
  </r>
  <r>
    <n v="338"/>
    <n v="1"/>
    <n v="1"/>
    <n v="41"/>
    <n v="0"/>
    <n v="0"/>
    <n v="134.5"/>
    <n v="1"/>
    <s v="Cherbourg"/>
    <s v="Yes"/>
    <s v="First Class"/>
    <x v="1"/>
    <s v="Female"/>
    <m/>
    <m/>
  </r>
  <r>
    <n v="339"/>
    <n v="1"/>
    <n v="3"/>
    <n v="45"/>
    <n v="0"/>
    <n v="0"/>
    <n v="8.0500000000000007"/>
    <n v="3"/>
    <s v="Southampton"/>
    <s v="Yes"/>
    <s v="Third Class"/>
    <x v="3"/>
    <s v="Male"/>
    <m/>
    <m/>
  </r>
  <r>
    <n v="340"/>
    <n v="0"/>
    <n v="1"/>
    <n v="45"/>
    <n v="0"/>
    <n v="0"/>
    <n v="35.5"/>
    <n v="3"/>
    <s v="Southampton"/>
    <s v="No"/>
    <s v="First Class"/>
    <x v="3"/>
    <s v="Male"/>
    <m/>
    <m/>
  </r>
  <r>
    <n v="341"/>
    <n v="1"/>
    <n v="2"/>
    <n v="2"/>
    <n v="1"/>
    <n v="1"/>
    <n v="26"/>
    <n v="3"/>
    <s v="Southampton"/>
    <s v="Yes"/>
    <s v="Second Class"/>
    <x v="4"/>
    <s v="Male"/>
    <m/>
    <m/>
  </r>
  <r>
    <n v="342"/>
    <n v="1"/>
    <n v="1"/>
    <n v="24"/>
    <n v="3"/>
    <n v="2"/>
    <n v="263"/>
    <n v="3"/>
    <s v="Southampton"/>
    <s v="Yes"/>
    <s v="First Class"/>
    <x v="0"/>
    <s v="Female"/>
    <m/>
    <m/>
  </r>
  <r>
    <n v="343"/>
    <n v="0"/>
    <n v="2"/>
    <n v="28"/>
    <n v="0"/>
    <n v="0"/>
    <n v="13"/>
    <n v="3"/>
    <s v="Southampton"/>
    <s v="No"/>
    <s v="Second Class"/>
    <x v="0"/>
    <s v="Male"/>
    <m/>
    <m/>
  </r>
  <r>
    <n v="344"/>
    <n v="0"/>
    <n v="2"/>
    <n v="25"/>
    <n v="0"/>
    <n v="0"/>
    <n v="13"/>
    <n v="3"/>
    <s v="Southampton"/>
    <s v="No"/>
    <s v="Second Class"/>
    <x v="0"/>
    <s v="Male"/>
    <m/>
    <m/>
  </r>
  <r>
    <n v="345"/>
    <n v="0"/>
    <n v="2"/>
    <n v="36"/>
    <n v="0"/>
    <n v="0"/>
    <n v="13"/>
    <n v="3"/>
    <s v="Southampton"/>
    <s v="No"/>
    <s v="Second Class"/>
    <x v="1"/>
    <s v="Male"/>
    <m/>
    <m/>
  </r>
  <r>
    <n v="346"/>
    <n v="1"/>
    <n v="2"/>
    <n v="24"/>
    <n v="0"/>
    <n v="0"/>
    <n v="13"/>
    <n v="3"/>
    <s v="Southampton"/>
    <s v="Yes"/>
    <s v="Second Class"/>
    <x v="0"/>
    <s v="Female"/>
    <m/>
    <m/>
  </r>
  <r>
    <n v="347"/>
    <n v="1"/>
    <n v="2"/>
    <n v="40"/>
    <n v="0"/>
    <n v="0"/>
    <n v="13"/>
    <n v="3"/>
    <s v="Southampton"/>
    <s v="Yes"/>
    <s v="Second Class"/>
    <x v="1"/>
    <s v="Female"/>
    <m/>
    <m/>
  </r>
  <r>
    <n v="348"/>
    <n v="1"/>
    <n v="3"/>
    <n v="60"/>
    <n v="1"/>
    <n v="0"/>
    <n v="16.100000000000001"/>
    <n v="3"/>
    <s v="Southampton"/>
    <s v="Yes"/>
    <s v="Third Class"/>
    <x v="2"/>
    <s v="Female"/>
    <m/>
    <m/>
  </r>
  <r>
    <n v="349"/>
    <n v="1"/>
    <n v="3"/>
    <n v="3"/>
    <n v="1"/>
    <n v="1"/>
    <n v="15.9"/>
    <n v="3"/>
    <s v="Southampton"/>
    <s v="Yes"/>
    <s v="Third Class"/>
    <x v="4"/>
    <s v="Male"/>
    <m/>
    <m/>
  </r>
  <r>
    <n v="350"/>
    <n v="0"/>
    <n v="3"/>
    <n v="42"/>
    <n v="0"/>
    <n v="0"/>
    <n v="8.6624999999999996"/>
    <n v="3"/>
    <s v="Southampton"/>
    <s v="No"/>
    <s v="Third Class"/>
    <x v="1"/>
    <s v="Male"/>
    <m/>
    <m/>
  </r>
  <r>
    <n v="351"/>
    <n v="0"/>
    <n v="3"/>
    <n v="23"/>
    <n v="0"/>
    <n v="0"/>
    <n v="9.2249999999999996"/>
    <n v="3"/>
    <s v="Southampton"/>
    <s v="No"/>
    <s v="Third Class"/>
    <x v="0"/>
    <s v="Male"/>
    <m/>
    <m/>
  </r>
  <r>
    <n v="352"/>
    <n v="0"/>
    <n v="1"/>
    <n v="60"/>
    <n v="0"/>
    <n v="0"/>
    <n v="35"/>
    <n v="3"/>
    <s v="Southampton"/>
    <s v="No"/>
    <s v="First Class"/>
    <x v="2"/>
    <s v="Male"/>
    <m/>
    <m/>
  </r>
  <r>
    <n v="353"/>
    <n v="0"/>
    <n v="3"/>
    <n v="15"/>
    <n v="1"/>
    <n v="1"/>
    <n v="7.2291999999999996"/>
    <n v="1"/>
    <s v="Cherbourg"/>
    <s v="No"/>
    <s v="Third Class"/>
    <x v="5"/>
    <s v="Male"/>
    <m/>
    <m/>
  </r>
  <r>
    <n v="354"/>
    <n v="0"/>
    <n v="3"/>
    <n v="25"/>
    <n v="1"/>
    <n v="0"/>
    <n v="17.8"/>
    <n v="3"/>
    <s v="Southampton"/>
    <s v="No"/>
    <s v="Third Class"/>
    <x v="0"/>
    <s v="Male"/>
    <m/>
    <m/>
  </r>
  <r>
    <n v="355"/>
    <n v="0"/>
    <n v="3"/>
    <n v="60"/>
    <n v="0"/>
    <n v="0"/>
    <n v="7.2249999999999996"/>
    <n v="1"/>
    <s v="Cherbourg"/>
    <s v="No"/>
    <s v="Third Class"/>
    <x v="2"/>
    <s v="Male"/>
    <m/>
    <m/>
  </r>
  <r>
    <n v="356"/>
    <n v="0"/>
    <n v="3"/>
    <n v="28"/>
    <n v="0"/>
    <n v="0"/>
    <n v="9.5"/>
    <n v="3"/>
    <s v="Southampton"/>
    <s v="No"/>
    <s v="Third Class"/>
    <x v="0"/>
    <s v="Male"/>
    <m/>
    <m/>
  </r>
  <r>
    <n v="357"/>
    <n v="1"/>
    <n v="1"/>
    <n v="22"/>
    <n v="0"/>
    <n v="1"/>
    <n v="55"/>
    <n v="3"/>
    <s v="Southampton"/>
    <s v="Yes"/>
    <s v="First Class"/>
    <x v="0"/>
    <s v="Female"/>
    <m/>
    <m/>
  </r>
  <r>
    <n v="358"/>
    <n v="0"/>
    <n v="2"/>
    <n v="38"/>
    <n v="0"/>
    <n v="0"/>
    <n v="13"/>
    <n v="3"/>
    <s v="Southampton"/>
    <s v="No"/>
    <s v="Second Class"/>
    <x v="1"/>
    <s v="Female"/>
    <m/>
    <m/>
  </r>
  <r>
    <n v="359"/>
    <n v="1"/>
    <n v="3"/>
    <n v="60"/>
    <n v="0"/>
    <n v="0"/>
    <n v="7.8792"/>
    <n v="2"/>
    <s v="Queenstown"/>
    <s v="Yes"/>
    <s v="Third Class"/>
    <x v="2"/>
    <s v="Female"/>
    <m/>
    <m/>
  </r>
  <r>
    <n v="360"/>
    <n v="1"/>
    <n v="3"/>
    <n v="60"/>
    <n v="0"/>
    <n v="0"/>
    <n v="7.8792"/>
    <n v="2"/>
    <s v="Queenstown"/>
    <s v="Yes"/>
    <s v="Third Class"/>
    <x v="2"/>
    <s v="Female"/>
    <m/>
    <m/>
  </r>
  <r>
    <n v="361"/>
    <n v="0"/>
    <n v="3"/>
    <n v="40"/>
    <n v="1"/>
    <n v="4"/>
    <n v="27.9"/>
    <n v="3"/>
    <s v="Southampton"/>
    <s v="No"/>
    <s v="Third Class"/>
    <x v="1"/>
    <s v="Male"/>
    <m/>
    <m/>
  </r>
  <r>
    <n v="362"/>
    <n v="0"/>
    <n v="2"/>
    <n v="29"/>
    <n v="1"/>
    <n v="0"/>
    <n v="27.720800000000001"/>
    <n v="1"/>
    <s v="Cherbourg"/>
    <s v="No"/>
    <s v="Second Class"/>
    <x v="0"/>
    <s v="Male"/>
    <m/>
    <m/>
  </r>
  <r>
    <n v="363"/>
    <n v="0"/>
    <n v="3"/>
    <n v="45"/>
    <n v="0"/>
    <n v="1"/>
    <n v="14.4542"/>
    <n v="1"/>
    <s v="Cherbourg"/>
    <s v="No"/>
    <s v="Third Class"/>
    <x v="3"/>
    <s v="Female"/>
    <m/>
    <m/>
  </r>
  <r>
    <n v="364"/>
    <n v="0"/>
    <n v="3"/>
    <n v="35"/>
    <n v="0"/>
    <n v="0"/>
    <n v="7.05"/>
    <n v="3"/>
    <s v="Southampton"/>
    <s v="No"/>
    <s v="Third Class"/>
    <x v="1"/>
    <s v="Male"/>
    <m/>
    <m/>
  </r>
  <r>
    <n v="365"/>
    <n v="0"/>
    <n v="3"/>
    <n v="60"/>
    <n v="1"/>
    <n v="0"/>
    <n v="15.5"/>
    <n v="2"/>
    <s v="Queenstown"/>
    <s v="No"/>
    <s v="Third Class"/>
    <x v="2"/>
    <s v="Male"/>
    <m/>
    <m/>
  </r>
  <r>
    <n v="366"/>
    <n v="0"/>
    <n v="3"/>
    <n v="30"/>
    <n v="0"/>
    <n v="0"/>
    <n v="7.25"/>
    <n v="3"/>
    <s v="Southampton"/>
    <s v="No"/>
    <s v="Third Class"/>
    <x v="1"/>
    <s v="Male"/>
    <m/>
    <m/>
  </r>
  <r>
    <n v="367"/>
    <n v="1"/>
    <n v="1"/>
    <n v="60"/>
    <n v="1"/>
    <n v="0"/>
    <n v="75.25"/>
    <n v="1"/>
    <s v="Cherbourg"/>
    <s v="Yes"/>
    <s v="First Class"/>
    <x v="2"/>
    <s v="Female"/>
    <m/>
    <m/>
  </r>
  <r>
    <n v="368"/>
    <n v="1"/>
    <n v="3"/>
    <n v="60"/>
    <n v="0"/>
    <n v="0"/>
    <n v="7.2291999999999996"/>
    <n v="1"/>
    <s v="Cherbourg"/>
    <s v="Yes"/>
    <s v="Third Class"/>
    <x v="2"/>
    <s v="Female"/>
    <m/>
    <m/>
  </r>
  <r>
    <n v="369"/>
    <n v="1"/>
    <n v="3"/>
    <n v="60"/>
    <n v="0"/>
    <n v="0"/>
    <n v="7.75"/>
    <n v="2"/>
    <s v="Queenstown"/>
    <s v="Yes"/>
    <s v="Third Class"/>
    <x v="2"/>
    <s v="Female"/>
    <m/>
    <m/>
  </r>
  <r>
    <n v="370"/>
    <n v="1"/>
    <n v="1"/>
    <n v="24"/>
    <n v="0"/>
    <n v="0"/>
    <n v="69.3"/>
    <n v="1"/>
    <s v="Cherbourg"/>
    <s v="Yes"/>
    <s v="First Class"/>
    <x v="0"/>
    <s v="Female"/>
    <m/>
    <m/>
  </r>
  <r>
    <n v="371"/>
    <n v="1"/>
    <n v="1"/>
    <n v="25"/>
    <n v="1"/>
    <n v="0"/>
    <n v="55.441699999999997"/>
    <n v="1"/>
    <s v="Cherbourg"/>
    <s v="Yes"/>
    <s v="First Class"/>
    <x v="0"/>
    <s v="Male"/>
    <m/>
    <m/>
  </r>
  <r>
    <n v="372"/>
    <n v="0"/>
    <n v="3"/>
    <n v="18"/>
    <n v="1"/>
    <n v="0"/>
    <n v="6.4958"/>
    <n v="3"/>
    <s v="Southampton"/>
    <s v="No"/>
    <s v="Third Class"/>
    <x v="0"/>
    <s v="Male"/>
    <m/>
    <m/>
  </r>
  <r>
    <n v="373"/>
    <n v="0"/>
    <n v="3"/>
    <n v="19"/>
    <n v="0"/>
    <n v="0"/>
    <n v="8.0500000000000007"/>
    <n v="3"/>
    <s v="Southampton"/>
    <s v="No"/>
    <s v="Third Class"/>
    <x v="0"/>
    <s v="Male"/>
    <m/>
    <m/>
  </r>
  <r>
    <n v="374"/>
    <n v="0"/>
    <n v="1"/>
    <n v="22"/>
    <n v="0"/>
    <n v="0"/>
    <n v="135.63329999999999"/>
    <n v="1"/>
    <s v="Cherbourg"/>
    <s v="No"/>
    <s v="First Class"/>
    <x v="0"/>
    <s v="Male"/>
    <m/>
    <m/>
  </r>
  <r>
    <n v="375"/>
    <n v="0"/>
    <n v="3"/>
    <n v="3"/>
    <n v="3"/>
    <n v="1"/>
    <n v="21.074999999999999"/>
    <n v="3"/>
    <s v="Southampton"/>
    <s v="No"/>
    <s v="Third Class"/>
    <x v="4"/>
    <s v="Female"/>
    <m/>
    <m/>
  </r>
  <r>
    <n v="376"/>
    <n v="1"/>
    <n v="1"/>
    <n v="60"/>
    <n v="1"/>
    <n v="0"/>
    <n v="82.1708"/>
    <n v="1"/>
    <s v="Cherbourg"/>
    <s v="Yes"/>
    <s v="First Class"/>
    <x v="2"/>
    <s v="Female"/>
    <m/>
    <m/>
  </r>
  <r>
    <n v="377"/>
    <n v="1"/>
    <n v="3"/>
    <n v="22"/>
    <n v="0"/>
    <n v="0"/>
    <n v="7.25"/>
    <n v="3"/>
    <s v="Southampton"/>
    <s v="Yes"/>
    <s v="Third Class"/>
    <x v="0"/>
    <s v="Female"/>
    <m/>
    <m/>
  </r>
  <r>
    <n v="378"/>
    <n v="0"/>
    <n v="1"/>
    <n v="27"/>
    <n v="0"/>
    <n v="2"/>
    <n v="211.5"/>
    <n v="1"/>
    <s v="Cherbourg"/>
    <s v="No"/>
    <s v="First Class"/>
    <x v="0"/>
    <s v="Male"/>
    <m/>
    <m/>
  </r>
  <r>
    <n v="379"/>
    <n v="0"/>
    <n v="3"/>
    <n v="20"/>
    <n v="0"/>
    <n v="0"/>
    <n v="4.0125000000000002"/>
    <n v="1"/>
    <s v="Cherbourg"/>
    <s v="No"/>
    <s v="Third Class"/>
    <x v="0"/>
    <s v="Male"/>
    <m/>
    <m/>
  </r>
  <r>
    <n v="380"/>
    <n v="0"/>
    <n v="3"/>
    <n v="19"/>
    <n v="0"/>
    <n v="0"/>
    <n v="7.7750000000000004"/>
    <n v="3"/>
    <s v="Southampton"/>
    <s v="No"/>
    <s v="Third Class"/>
    <x v="0"/>
    <s v="Male"/>
    <m/>
    <m/>
  </r>
  <r>
    <n v="381"/>
    <n v="1"/>
    <n v="1"/>
    <n v="42"/>
    <n v="0"/>
    <n v="0"/>
    <n v="227.52500000000001"/>
    <n v="1"/>
    <s v="Cherbourg"/>
    <s v="Yes"/>
    <s v="First Class"/>
    <x v="1"/>
    <s v="Female"/>
    <m/>
    <m/>
  </r>
  <r>
    <n v="382"/>
    <n v="1"/>
    <n v="3"/>
    <n v="1"/>
    <n v="0"/>
    <n v="2"/>
    <n v="15.7417"/>
    <n v="1"/>
    <s v="Cherbourg"/>
    <s v="Yes"/>
    <s v="Third Class"/>
    <x v="4"/>
    <s v="Female"/>
    <m/>
    <m/>
  </r>
  <r>
    <n v="383"/>
    <n v="0"/>
    <n v="3"/>
    <n v="32"/>
    <n v="0"/>
    <n v="0"/>
    <n v="7.9249999999999998"/>
    <n v="3"/>
    <s v="Southampton"/>
    <s v="No"/>
    <s v="Third Class"/>
    <x v="1"/>
    <s v="Male"/>
    <m/>
    <m/>
  </r>
  <r>
    <n v="384"/>
    <n v="1"/>
    <n v="1"/>
    <n v="35"/>
    <n v="1"/>
    <n v="0"/>
    <n v="52"/>
    <n v="3"/>
    <s v="Southampton"/>
    <s v="Yes"/>
    <s v="First Class"/>
    <x v="1"/>
    <s v="Female"/>
    <m/>
    <m/>
  </r>
  <r>
    <n v="385"/>
    <n v="0"/>
    <n v="3"/>
    <n v="60"/>
    <n v="0"/>
    <n v="0"/>
    <n v="7.8958000000000004"/>
    <n v="3"/>
    <s v="Southampton"/>
    <s v="No"/>
    <s v="Third Class"/>
    <x v="2"/>
    <s v="Male"/>
    <m/>
    <m/>
  </r>
  <r>
    <n v="386"/>
    <n v="0"/>
    <n v="2"/>
    <n v="18"/>
    <n v="0"/>
    <n v="0"/>
    <n v="73.5"/>
    <n v="3"/>
    <s v="Southampton"/>
    <s v="No"/>
    <s v="Second Class"/>
    <x v="0"/>
    <s v="Male"/>
    <m/>
    <m/>
  </r>
  <r>
    <n v="387"/>
    <n v="0"/>
    <n v="3"/>
    <n v="1"/>
    <n v="5"/>
    <n v="2"/>
    <n v="46.9"/>
    <n v="3"/>
    <s v="Southampton"/>
    <s v="No"/>
    <s v="Third Class"/>
    <x v="4"/>
    <s v="Male"/>
    <m/>
    <m/>
  </r>
  <r>
    <n v="388"/>
    <n v="1"/>
    <n v="2"/>
    <n v="36"/>
    <n v="0"/>
    <n v="0"/>
    <n v="13"/>
    <n v="3"/>
    <s v="Southampton"/>
    <s v="Yes"/>
    <s v="Second Class"/>
    <x v="1"/>
    <s v="Female"/>
    <m/>
    <m/>
  </r>
  <r>
    <n v="389"/>
    <n v="0"/>
    <n v="3"/>
    <n v="60"/>
    <n v="0"/>
    <n v="0"/>
    <n v="7.7291999999999996"/>
    <n v="2"/>
    <s v="Queenstown"/>
    <s v="No"/>
    <s v="Third Class"/>
    <x v="2"/>
    <s v="Male"/>
    <m/>
    <m/>
  </r>
  <r>
    <n v="390"/>
    <n v="1"/>
    <n v="2"/>
    <n v="17"/>
    <n v="0"/>
    <n v="0"/>
    <n v="12"/>
    <n v="1"/>
    <s v="Cherbourg"/>
    <s v="Yes"/>
    <s v="Second Class"/>
    <x v="5"/>
    <s v="Female"/>
    <m/>
    <m/>
  </r>
  <r>
    <n v="391"/>
    <n v="1"/>
    <n v="1"/>
    <n v="36"/>
    <n v="1"/>
    <n v="2"/>
    <n v="120"/>
    <n v="3"/>
    <s v="Southampton"/>
    <s v="Yes"/>
    <s v="First Class"/>
    <x v="1"/>
    <s v="Male"/>
    <m/>
    <m/>
  </r>
  <r>
    <n v="392"/>
    <n v="1"/>
    <n v="3"/>
    <n v="21"/>
    <n v="0"/>
    <n v="0"/>
    <n v="7.7957999999999998"/>
    <n v="3"/>
    <s v="Southampton"/>
    <s v="Yes"/>
    <s v="Third Class"/>
    <x v="0"/>
    <s v="Male"/>
    <m/>
    <m/>
  </r>
  <r>
    <n v="393"/>
    <n v="0"/>
    <n v="3"/>
    <n v="28"/>
    <n v="2"/>
    <n v="0"/>
    <n v="7.9249999999999998"/>
    <n v="3"/>
    <s v="Southampton"/>
    <s v="No"/>
    <s v="Third Class"/>
    <x v="0"/>
    <s v="Male"/>
    <m/>
    <m/>
  </r>
  <r>
    <n v="394"/>
    <n v="1"/>
    <n v="1"/>
    <n v="23"/>
    <n v="1"/>
    <n v="0"/>
    <n v="113.27500000000001"/>
    <n v="1"/>
    <s v="Cherbourg"/>
    <s v="Yes"/>
    <s v="First Class"/>
    <x v="0"/>
    <s v="Female"/>
    <m/>
    <m/>
  </r>
  <r>
    <n v="395"/>
    <n v="1"/>
    <n v="3"/>
    <n v="24"/>
    <n v="0"/>
    <n v="2"/>
    <n v="16.7"/>
    <n v="3"/>
    <s v="Southampton"/>
    <s v="Yes"/>
    <s v="Third Class"/>
    <x v="0"/>
    <s v="Female"/>
    <m/>
    <m/>
  </r>
  <r>
    <n v="396"/>
    <n v="0"/>
    <n v="3"/>
    <n v="22"/>
    <n v="0"/>
    <n v="0"/>
    <n v="7.7957999999999998"/>
    <n v="3"/>
    <s v="Southampton"/>
    <s v="No"/>
    <s v="Third Class"/>
    <x v="0"/>
    <s v="Male"/>
    <m/>
    <m/>
  </r>
  <r>
    <n v="397"/>
    <n v="0"/>
    <n v="3"/>
    <n v="31"/>
    <n v="0"/>
    <n v="0"/>
    <n v="7.8541999999999996"/>
    <n v="3"/>
    <s v="Southampton"/>
    <s v="No"/>
    <s v="Third Class"/>
    <x v="1"/>
    <s v="Female"/>
    <m/>
    <m/>
  </r>
  <r>
    <n v="398"/>
    <n v="0"/>
    <n v="2"/>
    <n v="46"/>
    <n v="0"/>
    <n v="0"/>
    <n v="26"/>
    <n v="3"/>
    <s v="Southampton"/>
    <s v="No"/>
    <s v="Second Class"/>
    <x v="3"/>
    <s v="Male"/>
    <m/>
    <m/>
  </r>
  <r>
    <n v="399"/>
    <n v="0"/>
    <n v="2"/>
    <n v="23"/>
    <n v="0"/>
    <n v="0"/>
    <n v="10.5"/>
    <n v="3"/>
    <s v="Southampton"/>
    <s v="No"/>
    <s v="Second Class"/>
    <x v="0"/>
    <s v="Male"/>
    <m/>
    <m/>
  </r>
  <r>
    <n v="400"/>
    <n v="1"/>
    <n v="2"/>
    <n v="28"/>
    <n v="0"/>
    <n v="0"/>
    <n v="12.65"/>
    <n v="3"/>
    <s v="Southampton"/>
    <s v="Yes"/>
    <s v="Second Class"/>
    <x v="0"/>
    <s v="Female"/>
    <m/>
    <m/>
  </r>
  <r>
    <n v="401"/>
    <n v="1"/>
    <n v="3"/>
    <n v="39"/>
    <n v="0"/>
    <n v="0"/>
    <n v="7.9249999999999998"/>
    <n v="3"/>
    <s v="Southampton"/>
    <s v="Yes"/>
    <s v="Third Class"/>
    <x v="1"/>
    <s v="Male"/>
    <m/>
    <m/>
  </r>
  <r>
    <n v="402"/>
    <n v="0"/>
    <n v="3"/>
    <n v="26"/>
    <n v="0"/>
    <n v="0"/>
    <n v="8.0500000000000007"/>
    <n v="3"/>
    <s v="Southampton"/>
    <s v="No"/>
    <s v="Third Class"/>
    <x v="0"/>
    <s v="Male"/>
    <m/>
    <m/>
  </r>
  <r>
    <n v="403"/>
    <n v="0"/>
    <n v="3"/>
    <n v="21"/>
    <n v="1"/>
    <n v="0"/>
    <n v="9.8249999999999993"/>
    <n v="3"/>
    <s v="Southampton"/>
    <s v="No"/>
    <s v="Third Class"/>
    <x v="0"/>
    <s v="Female"/>
    <m/>
    <m/>
  </r>
  <r>
    <n v="404"/>
    <n v="0"/>
    <n v="3"/>
    <n v="28"/>
    <n v="1"/>
    <n v="0"/>
    <n v="15.85"/>
    <n v="3"/>
    <s v="Southampton"/>
    <s v="No"/>
    <s v="Third Class"/>
    <x v="0"/>
    <s v="Male"/>
    <m/>
    <m/>
  </r>
  <r>
    <n v="405"/>
    <n v="0"/>
    <n v="3"/>
    <n v="20"/>
    <n v="0"/>
    <n v="0"/>
    <n v="8.6624999999999996"/>
    <n v="3"/>
    <s v="Southampton"/>
    <s v="No"/>
    <s v="Third Class"/>
    <x v="0"/>
    <s v="Female"/>
    <m/>
    <m/>
  </r>
  <r>
    <n v="406"/>
    <n v="0"/>
    <n v="2"/>
    <n v="34"/>
    <n v="1"/>
    <n v="0"/>
    <n v="21"/>
    <n v="3"/>
    <s v="Southampton"/>
    <s v="No"/>
    <s v="Second Class"/>
    <x v="1"/>
    <s v="Male"/>
    <m/>
    <m/>
  </r>
  <r>
    <n v="407"/>
    <n v="0"/>
    <n v="3"/>
    <n v="51"/>
    <n v="0"/>
    <n v="0"/>
    <n v="7.75"/>
    <n v="3"/>
    <s v="Southampton"/>
    <s v="No"/>
    <s v="Third Class"/>
    <x v="3"/>
    <s v="Male"/>
    <m/>
    <m/>
  </r>
  <r>
    <n v="408"/>
    <n v="1"/>
    <n v="2"/>
    <n v="3"/>
    <n v="1"/>
    <n v="1"/>
    <n v="18.75"/>
    <n v="3"/>
    <s v="Southampton"/>
    <s v="Yes"/>
    <s v="Second Class"/>
    <x v="4"/>
    <s v="Male"/>
    <m/>
    <m/>
  </r>
  <r>
    <n v="409"/>
    <n v="0"/>
    <n v="3"/>
    <n v="21"/>
    <n v="0"/>
    <n v="0"/>
    <n v="7.7750000000000004"/>
    <n v="3"/>
    <s v="Southampton"/>
    <s v="No"/>
    <s v="Third Class"/>
    <x v="0"/>
    <s v="Male"/>
    <m/>
    <m/>
  </r>
  <r>
    <n v="410"/>
    <n v="0"/>
    <n v="3"/>
    <n v="60"/>
    <n v="3"/>
    <n v="1"/>
    <n v="25.466699999999999"/>
    <n v="3"/>
    <s v="Southampton"/>
    <s v="No"/>
    <s v="Third Class"/>
    <x v="2"/>
    <s v="Female"/>
    <m/>
    <m/>
  </r>
  <r>
    <n v="411"/>
    <n v="0"/>
    <n v="3"/>
    <n v="60"/>
    <n v="0"/>
    <n v="0"/>
    <n v="7.8958000000000004"/>
    <n v="3"/>
    <s v="Southampton"/>
    <s v="No"/>
    <s v="Third Class"/>
    <x v="2"/>
    <s v="Male"/>
    <m/>
    <m/>
  </r>
  <r>
    <n v="412"/>
    <n v="0"/>
    <n v="3"/>
    <n v="60"/>
    <n v="0"/>
    <n v="0"/>
    <n v="6.8582999999999998"/>
    <n v="2"/>
    <s v="Queenstown"/>
    <s v="No"/>
    <s v="Third Class"/>
    <x v="2"/>
    <s v="Male"/>
    <m/>
    <m/>
  </r>
  <r>
    <n v="413"/>
    <n v="1"/>
    <n v="1"/>
    <n v="33"/>
    <n v="1"/>
    <n v="0"/>
    <n v="90"/>
    <n v="2"/>
    <s v="Queenstown"/>
    <s v="Yes"/>
    <s v="First Class"/>
    <x v="1"/>
    <s v="Female"/>
    <m/>
    <m/>
  </r>
  <r>
    <n v="414"/>
    <n v="0"/>
    <n v="2"/>
    <n v="60"/>
    <n v="0"/>
    <n v="0"/>
    <n v="0"/>
    <n v="3"/>
    <s v="Southampton"/>
    <s v="No"/>
    <s v="Second Class"/>
    <x v="2"/>
    <s v="Male"/>
    <m/>
    <m/>
  </r>
  <r>
    <n v="415"/>
    <n v="1"/>
    <n v="3"/>
    <n v="44"/>
    <n v="0"/>
    <n v="0"/>
    <n v="7.9249999999999998"/>
    <n v="3"/>
    <s v="Southampton"/>
    <s v="Yes"/>
    <s v="Third Class"/>
    <x v="1"/>
    <s v="Male"/>
    <m/>
    <m/>
  </r>
  <r>
    <n v="416"/>
    <n v="0"/>
    <n v="3"/>
    <n v="60"/>
    <n v="0"/>
    <n v="0"/>
    <n v="8.0500000000000007"/>
    <n v="3"/>
    <s v="Southampton"/>
    <s v="No"/>
    <s v="Third Class"/>
    <x v="2"/>
    <s v="Female"/>
    <m/>
    <m/>
  </r>
  <r>
    <n v="417"/>
    <n v="1"/>
    <n v="2"/>
    <n v="34"/>
    <n v="1"/>
    <n v="1"/>
    <n v="32.5"/>
    <n v="3"/>
    <s v="Southampton"/>
    <s v="Yes"/>
    <s v="Second Class"/>
    <x v="1"/>
    <s v="Female"/>
    <m/>
    <m/>
  </r>
  <r>
    <n v="418"/>
    <n v="1"/>
    <n v="2"/>
    <n v="18"/>
    <n v="0"/>
    <n v="2"/>
    <n v="13"/>
    <n v="3"/>
    <s v="Southampton"/>
    <s v="Yes"/>
    <s v="Second Class"/>
    <x v="0"/>
    <s v="Female"/>
    <m/>
    <m/>
  </r>
  <r>
    <n v="419"/>
    <n v="0"/>
    <n v="2"/>
    <n v="30"/>
    <n v="0"/>
    <n v="0"/>
    <n v="13"/>
    <n v="3"/>
    <s v="Southampton"/>
    <s v="No"/>
    <s v="Second Class"/>
    <x v="1"/>
    <s v="Male"/>
    <m/>
    <m/>
  </r>
  <r>
    <n v="420"/>
    <n v="0"/>
    <n v="3"/>
    <n v="10"/>
    <n v="0"/>
    <n v="2"/>
    <n v="24.15"/>
    <n v="3"/>
    <s v="Southampton"/>
    <s v="No"/>
    <s v="Third Class"/>
    <x v="4"/>
    <s v="Female"/>
    <m/>
    <m/>
  </r>
  <r>
    <n v="421"/>
    <n v="0"/>
    <n v="3"/>
    <n v="60"/>
    <n v="0"/>
    <n v="0"/>
    <n v="7.8958000000000004"/>
    <n v="1"/>
    <s v="Cherbourg"/>
    <s v="No"/>
    <s v="Third Class"/>
    <x v="2"/>
    <s v="Male"/>
    <m/>
    <m/>
  </r>
  <r>
    <n v="422"/>
    <n v="0"/>
    <n v="3"/>
    <n v="21"/>
    <n v="0"/>
    <n v="0"/>
    <n v="7.7332999999999998"/>
    <n v="2"/>
    <s v="Queenstown"/>
    <s v="No"/>
    <s v="Third Class"/>
    <x v="0"/>
    <s v="Male"/>
    <m/>
    <m/>
  </r>
  <r>
    <n v="423"/>
    <n v="0"/>
    <n v="3"/>
    <n v="29"/>
    <n v="0"/>
    <n v="0"/>
    <n v="7.875"/>
    <n v="3"/>
    <s v="Southampton"/>
    <s v="No"/>
    <s v="Third Class"/>
    <x v="0"/>
    <s v="Male"/>
    <m/>
    <m/>
  </r>
  <r>
    <n v="424"/>
    <n v="0"/>
    <n v="3"/>
    <n v="28"/>
    <n v="1"/>
    <n v="1"/>
    <n v="14.4"/>
    <n v="3"/>
    <s v="Southampton"/>
    <s v="No"/>
    <s v="Third Class"/>
    <x v="0"/>
    <s v="Female"/>
    <m/>
    <m/>
  </r>
  <r>
    <n v="425"/>
    <n v="0"/>
    <n v="3"/>
    <n v="18"/>
    <n v="1"/>
    <n v="1"/>
    <n v="20.212499999999999"/>
    <n v="3"/>
    <s v="Southampton"/>
    <s v="No"/>
    <s v="Third Class"/>
    <x v="0"/>
    <s v="Male"/>
    <m/>
    <m/>
  </r>
  <r>
    <n v="426"/>
    <n v="0"/>
    <n v="3"/>
    <n v="60"/>
    <n v="0"/>
    <n v="0"/>
    <n v="7.25"/>
    <n v="3"/>
    <s v="Southampton"/>
    <s v="No"/>
    <s v="Third Class"/>
    <x v="2"/>
    <s v="Male"/>
    <m/>
    <m/>
  </r>
  <r>
    <n v="427"/>
    <n v="1"/>
    <n v="2"/>
    <n v="28"/>
    <n v="1"/>
    <n v="0"/>
    <n v="26"/>
    <n v="3"/>
    <s v="Southampton"/>
    <s v="Yes"/>
    <s v="Second Class"/>
    <x v="0"/>
    <s v="Female"/>
    <m/>
    <m/>
  </r>
  <r>
    <n v="428"/>
    <n v="1"/>
    <n v="2"/>
    <n v="19"/>
    <n v="0"/>
    <n v="0"/>
    <n v="26"/>
    <n v="3"/>
    <s v="Southampton"/>
    <s v="Yes"/>
    <s v="Second Class"/>
    <x v="0"/>
    <s v="Female"/>
    <m/>
    <m/>
  </r>
  <r>
    <n v="429"/>
    <n v="0"/>
    <n v="3"/>
    <n v="60"/>
    <n v="0"/>
    <n v="0"/>
    <n v="7.75"/>
    <n v="2"/>
    <s v="Queenstown"/>
    <s v="No"/>
    <s v="Third Class"/>
    <x v="2"/>
    <s v="Male"/>
    <m/>
    <m/>
  </r>
  <r>
    <n v="430"/>
    <n v="1"/>
    <n v="3"/>
    <n v="32"/>
    <n v="0"/>
    <n v="0"/>
    <n v="8.0500000000000007"/>
    <n v="3"/>
    <s v="Southampton"/>
    <s v="Yes"/>
    <s v="Third Class"/>
    <x v="1"/>
    <s v="Male"/>
    <m/>
    <m/>
  </r>
  <r>
    <n v="431"/>
    <n v="1"/>
    <n v="1"/>
    <n v="28"/>
    <n v="0"/>
    <n v="0"/>
    <n v="26.55"/>
    <n v="3"/>
    <s v="Southampton"/>
    <s v="Yes"/>
    <s v="First Class"/>
    <x v="0"/>
    <s v="Male"/>
    <m/>
    <m/>
  </r>
  <r>
    <n v="432"/>
    <n v="1"/>
    <n v="3"/>
    <n v="60"/>
    <n v="1"/>
    <n v="0"/>
    <n v="16.100000000000001"/>
    <n v="3"/>
    <s v="Southampton"/>
    <s v="Yes"/>
    <s v="Third Class"/>
    <x v="2"/>
    <s v="Female"/>
    <m/>
    <m/>
  </r>
  <r>
    <n v="433"/>
    <n v="1"/>
    <n v="2"/>
    <n v="42"/>
    <n v="1"/>
    <n v="0"/>
    <n v="26"/>
    <n v="3"/>
    <s v="Southampton"/>
    <s v="Yes"/>
    <s v="Second Class"/>
    <x v="1"/>
    <s v="Female"/>
    <m/>
    <m/>
  </r>
  <r>
    <n v="434"/>
    <n v="0"/>
    <n v="3"/>
    <n v="17"/>
    <n v="0"/>
    <n v="0"/>
    <n v="7.125"/>
    <n v="3"/>
    <s v="Southampton"/>
    <s v="No"/>
    <s v="Third Class"/>
    <x v="5"/>
    <s v="Male"/>
    <m/>
    <m/>
  </r>
  <r>
    <n v="435"/>
    <n v="0"/>
    <n v="1"/>
    <n v="50"/>
    <n v="1"/>
    <n v="0"/>
    <n v="55.9"/>
    <n v="3"/>
    <s v="Southampton"/>
    <s v="No"/>
    <s v="First Class"/>
    <x v="3"/>
    <s v="Male"/>
    <m/>
    <m/>
  </r>
  <r>
    <n v="436"/>
    <n v="1"/>
    <n v="1"/>
    <n v="14"/>
    <n v="1"/>
    <n v="2"/>
    <n v="120"/>
    <n v="3"/>
    <s v="Southampton"/>
    <s v="Yes"/>
    <s v="First Class"/>
    <x v="5"/>
    <s v="Female"/>
    <m/>
    <m/>
  </r>
  <r>
    <n v="437"/>
    <n v="0"/>
    <n v="3"/>
    <n v="21"/>
    <n v="2"/>
    <n v="2"/>
    <n v="34.375"/>
    <n v="3"/>
    <s v="Southampton"/>
    <s v="No"/>
    <s v="Third Class"/>
    <x v="0"/>
    <s v="Female"/>
    <m/>
    <m/>
  </r>
  <r>
    <n v="438"/>
    <n v="1"/>
    <n v="2"/>
    <n v="24"/>
    <n v="2"/>
    <n v="3"/>
    <n v="18.75"/>
    <n v="3"/>
    <s v="Southampton"/>
    <s v="Yes"/>
    <s v="Second Class"/>
    <x v="0"/>
    <s v="Female"/>
    <m/>
    <m/>
  </r>
  <r>
    <n v="439"/>
    <n v="0"/>
    <n v="1"/>
    <n v="64"/>
    <n v="1"/>
    <n v="4"/>
    <n v="263"/>
    <n v="3"/>
    <s v="Southampton"/>
    <s v="No"/>
    <s v="First Class"/>
    <x v="2"/>
    <s v="Male"/>
    <m/>
    <m/>
  </r>
  <r>
    <n v="440"/>
    <n v="0"/>
    <n v="2"/>
    <n v="31"/>
    <n v="0"/>
    <n v="0"/>
    <n v="10.5"/>
    <n v="3"/>
    <s v="Southampton"/>
    <s v="No"/>
    <s v="Second Class"/>
    <x v="1"/>
    <s v="Male"/>
    <m/>
    <m/>
  </r>
  <r>
    <n v="441"/>
    <n v="1"/>
    <n v="2"/>
    <n v="45"/>
    <n v="1"/>
    <n v="1"/>
    <n v="26.25"/>
    <n v="3"/>
    <s v="Southampton"/>
    <s v="Yes"/>
    <s v="Second Class"/>
    <x v="3"/>
    <s v="Female"/>
    <m/>
    <m/>
  </r>
  <r>
    <n v="442"/>
    <n v="0"/>
    <n v="3"/>
    <n v="20"/>
    <n v="0"/>
    <n v="0"/>
    <n v="9.5"/>
    <n v="3"/>
    <s v="Southampton"/>
    <s v="No"/>
    <s v="Third Class"/>
    <x v="0"/>
    <s v="Male"/>
    <m/>
    <m/>
  </r>
  <r>
    <n v="443"/>
    <n v="0"/>
    <n v="3"/>
    <n v="25"/>
    <n v="1"/>
    <n v="0"/>
    <n v="7.7750000000000004"/>
    <n v="3"/>
    <s v="Southampton"/>
    <s v="No"/>
    <s v="Third Class"/>
    <x v="0"/>
    <s v="Male"/>
    <m/>
    <m/>
  </r>
  <r>
    <n v="444"/>
    <n v="1"/>
    <n v="2"/>
    <n v="28"/>
    <n v="0"/>
    <n v="0"/>
    <n v="13"/>
    <n v="3"/>
    <s v="Southampton"/>
    <s v="Yes"/>
    <s v="Second Class"/>
    <x v="0"/>
    <s v="Female"/>
    <m/>
    <m/>
  </r>
  <r>
    <n v="445"/>
    <n v="1"/>
    <n v="3"/>
    <n v="60"/>
    <n v="0"/>
    <n v="0"/>
    <n v="8.1125000000000007"/>
    <n v="3"/>
    <s v="Southampton"/>
    <s v="Yes"/>
    <s v="Third Class"/>
    <x v="2"/>
    <s v="Male"/>
    <m/>
    <m/>
  </r>
  <r>
    <n v="446"/>
    <n v="1"/>
    <n v="1"/>
    <n v="4"/>
    <n v="0"/>
    <n v="2"/>
    <n v="81.8583"/>
    <n v="3"/>
    <s v="Southampton"/>
    <s v="Yes"/>
    <s v="First Class"/>
    <x v="4"/>
    <s v="Male"/>
    <m/>
    <m/>
  </r>
  <r>
    <n v="447"/>
    <n v="1"/>
    <n v="2"/>
    <n v="13"/>
    <n v="0"/>
    <n v="1"/>
    <n v="19.5"/>
    <n v="3"/>
    <s v="Southampton"/>
    <s v="Yes"/>
    <s v="Second Class"/>
    <x v="5"/>
    <s v="Female"/>
    <m/>
    <m/>
  </r>
  <r>
    <n v="448"/>
    <n v="1"/>
    <n v="1"/>
    <n v="34"/>
    <n v="0"/>
    <n v="0"/>
    <n v="26.55"/>
    <n v="3"/>
    <s v="Southampton"/>
    <s v="Yes"/>
    <s v="First Class"/>
    <x v="1"/>
    <s v="Male"/>
    <m/>
    <m/>
  </r>
  <r>
    <n v="449"/>
    <n v="1"/>
    <n v="3"/>
    <n v="5"/>
    <n v="2"/>
    <n v="1"/>
    <n v="19.258299999999998"/>
    <n v="1"/>
    <s v="Cherbourg"/>
    <s v="Yes"/>
    <s v="Third Class"/>
    <x v="4"/>
    <s v="Female"/>
    <m/>
    <m/>
  </r>
  <r>
    <n v="450"/>
    <n v="1"/>
    <n v="1"/>
    <n v="52"/>
    <n v="0"/>
    <n v="0"/>
    <n v="30.5"/>
    <n v="3"/>
    <s v="Southampton"/>
    <s v="Yes"/>
    <s v="First Class"/>
    <x v="3"/>
    <s v="Male"/>
    <m/>
    <m/>
  </r>
  <r>
    <n v="451"/>
    <n v="0"/>
    <n v="2"/>
    <n v="36"/>
    <n v="1"/>
    <n v="2"/>
    <n v="27.75"/>
    <n v="3"/>
    <s v="Southampton"/>
    <s v="No"/>
    <s v="Second Class"/>
    <x v="1"/>
    <s v="Male"/>
    <m/>
    <m/>
  </r>
  <r>
    <n v="452"/>
    <n v="0"/>
    <n v="3"/>
    <n v="60"/>
    <n v="1"/>
    <n v="0"/>
    <n v="19.966699999999999"/>
    <n v="3"/>
    <s v="Southampton"/>
    <s v="No"/>
    <s v="Third Class"/>
    <x v="2"/>
    <s v="Male"/>
    <m/>
    <m/>
  </r>
  <r>
    <n v="453"/>
    <n v="0"/>
    <n v="1"/>
    <n v="30"/>
    <n v="0"/>
    <n v="0"/>
    <n v="27.75"/>
    <n v="1"/>
    <s v="Cherbourg"/>
    <s v="No"/>
    <s v="First Class"/>
    <x v="1"/>
    <s v="Male"/>
    <m/>
    <m/>
  </r>
  <r>
    <n v="454"/>
    <n v="1"/>
    <n v="1"/>
    <n v="49"/>
    <n v="1"/>
    <n v="0"/>
    <n v="89.104200000000006"/>
    <n v="1"/>
    <s v="Cherbourg"/>
    <s v="Yes"/>
    <s v="First Class"/>
    <x v="3"/>
    <s v="Male"/>
    <m/>
    <m/>
  </r>
  <r>
    <n v="455"/>
    <n v="0"/>
    <n v="3"/>
    <n v="60"/>
    <n v="0"/>
    <n v="0"/>
    <n v="8.0500000000000007"/>
    <n v="3"/>
    <s v="Southampton"/>
    <s v="No"/>
    <s v="Third Class"/>
    <x v="2"/>
    <s v="Male"/>
    <m/>
    <m/>
  </r>
  <r>
    <n v="456"/>
    <n v="1"/>
    <n v="3"/>
    <n v="29"/>
    <n v="0"/>
    <n v="0"/>
    <n v="7.8958000000000004"/>
    <n v="1"/>
    <s v="Cherbourg"/>
    <s v="Yes"/>
    <s v="Third Class"/>
    <x v="0"/>
    <s v="Male"/>
    <m/>
    <m/>
  </r>
  <r>
    <n v="457"/>
    <n v="0"/>
    <n v="1"/>
    <n v="65"/>
    <n v="0"/>
    <n v="0"/>
    <n v="26.55"/>
    <n v="3"/>
    <s v="Southampton"/>
    <s v="No"/>
    <s v="First Class"/>
    <x v="2"/>
    <s v="Male"/>
    <m/>
    <m/>
  </r>
  <r>
    <n v="458"/>
    <n v="1"/>
    <n v="1"/>
    <n v="60"/>
    <n v="1"/>
    <n v="0"/>
    <n v="51.862499999999997"/>
    <n v="3"/>
    <s v="Southampton"/>
    <s v="Yes"/>
    <s v="First Class"/>
    <x v="2"/>
    <s v="Female"/>
    <m/>
    <m/>
  </r>
  <r>
    <n v="459"/>
    <n v="1"/>
    <n v="2"/>
    <n v="50"/>
    <n v="0"/>
    <n v="0"/>
    <n v="10.5"/>
    <n v="3"/>
    <s v="Southampton"/>
    <s v="Yes"/>
    <s v="Second Class"/>
    <x v="3"/>
    <s v="Female"/>
    <m/>
    <m/>
  </r>
  <r>
    <n v="460"/>
    <n v="0"/>
    <n v="3"/>
    <n v="60"/>
    <n v="0"/>
    <n v="0"/>
    <n v="7.75"/>
    <n v="2"/>
    <s v="Queenstown"/>
    <s v="No"/>
    <s v="Third Class"/>
    <x v="2"/>
    <s v="Male"/>
    <m/>
    <m/>
  </r>
  <r>
    <n v="461"/>
    <n v="1"/>
    <n v="1"/>
    <n v="48"/>
    <n v="0"/>
    <n v="0"/>
    <n v="26.55"/>
    <n v="3"/>
    <s v="Southampton"/>
    <s v="Yes"/>
    <s v="First Class"/>
    <x v="3"/>
    <s v="Male"/>
    <m/>
    <m/>
  </r>
  <r>
    <n v="462"/>
    <n v="0"/>
    <n v="3"/>
    <n v="34"/>
    <n v="0"/>
    <n v="0"/>
    <n v="8.0500000000000007"/>
    <n v="3"/>
    <s v="Southampton"/>
    <s v="No"/>
    <s v="Third Class"/>
    <x v="1"/>
    <s v="Male"/>
    <m/>
    <m/>
  </r>
  <r>
    <n v="463"/>
    <n v="0"/>
    <n v="1"/>
    <n v="47"/>
    <n v="0"/>
    <n v="0"/>
    <n v="38.5"/>
    <n v="3"/>
    <s v="Southampton"/>
    <s v="No"/>
    <s v="First Class"/>
    <x v="3"/>
    <s v="Male"/>
    <m/>
    <m/>
  </r>
  <r>
    <n v="464"/>
    <n v="0"/>
    <n v="2"/>
    <n v="48"/>
    <n v="0"/>
    <n v="0"/>
    <n v="13"/>
    <n v="3"/>
    <s v="Southampton"/>
    <s v="No"/>
    <s v="Second Class"/>
    <x v="3"/>
    <s v="Male"/>
    <m/>
    <m/>
  </r>
  <r>
    <n v="465"/>
    <n v="0"/>
    <n v="3"/>
    <n v="60"/>
    <n v="0"/>
    <n v="0"/>
    <n v="8.0500000000000007"/>
    <n v="3"/>
    <s v="Southampton"/>
    <s v="No"/>
    <s v="Third Class"/>
    <x v="2"/>
    <s v="Male"/>
    <m/>
    <m/>
  </r>
  <r>
    <n v="466"/>
    <n v="0"/>
    <n v="3"/>
    <n v="38"/>
    <n v="0"/>
    <n v="0"/>
    <n v="7.05"/>
    <n v="3"/>
    <s v="Southampton"/>
    <s v="No"/>
    <s v="Third Class"/>
    <x v="1"/>
    <s v="Male"/>
    <m/>
    <m/>
  </r>
  <r>
    <n v="467"/>
    <n v="0"/>
    <n v="2"/>
    <n v="60"/>
    <n v="0"/>
    <n v="0"/>
    <n v="0"/>
    <n v="3"/>
    <s v="Southampton"/>
    <s v="No"/>
    <s v="Second Class"/>
    <x v="2"/>
    <s v="Male"/>
    <m/>
    <m/>
  </r>
  <r>
    <n v="468"/>
    <n v="0"/>
    <n v="1"/>
    <n v="56"/>
    <n v="0"/>
    <n v="0"/>
    <n v="26.55"/>
    <n v="3"/>
    <s v="Southampton"/>
    <s v="No"/>
    <s v="First Class"/>
    <x v="3"/>
    <s v="Male"/>
    <m/>
    <m/>
  </r>
  <r>
    <n v="469"/>
    <n v="0"/>
    <n v="3"/>
    <n v="60"/>
    <n v="0"/>
    <n v="0"/>
    <n v="7.7249999999999996"/>
    <n v="2"/>
    <s v="Queenstown"/>
    <s v="No"/>
    <s v="Third Class"/>
    <x v="2"/>
    <s v="Male"/>
    <m/>
    <m/>
  </r>
  <r>
    <n v="470"/>
    <n v="1"/>
    <n v="3"/>
    <n v="0.75"/>
    <n v="2"/>
    <n v="1"/>
    <n v="19.258299999999998"/>
    <n v="1"/>
    <s v="Cherbourg"/>
    <s v="Yes"/>
    <s v="Third Class"/>
    <x v="4"/>
    <s v="Female"/>
    <m/>
    <m/>
  </r>
  <r>
    <n v="471"/>
    <n v="0"/>
    <n v="3"/>
    <n v="60"/>
    <n v="0"/>
    <n v="0"/>
    <n v="7.25"/>
    <n v="3"/>
    <s v="Southampton"/>
    <s v="No"/>
    <s v="Third Class"/>
    <x v="2"/>
    <s v="Male"/>
    <m/>
    <m/>
  </r>
  <r>
    <n v="472"/>
    <n v="0"/>
    <n v="3"/>
    <n v="38"/>
    <n v="0"/>
    <n v="0"/>
    <n v="8.6624999999999996"/>
    <n v="3"/>
    <s v="Southampton"/>
    <s v="No"/>
    <s v="Third Class"/>
    <x v="1"/>
    <s v="Male"/>
    <m/>
    <m/>
  </r>
  <r>
    <n v="473"/>
    <n v="1"/>
    <n v="2"/>
    <n v="33"/>
    <n v="1"/>
    <n v="2"/>
    <n v="27.75"/>
    <n v="3"/>
    <s v="Southampton"/>
    <s v="Yes"/>
    <s v="Second Class"/>
    <x v="1"/>
    <s v="Female"/>
    <m/>
    <m/>
  </r>
  <r>
    <n v="474"/>
    <n v="1"/>
    <n v="2"/>
    <n v="23"/>
    <n v="0"/>
    <n v="0"/>
    <n v="13.791700000000001"/>
    <n v="1"/>
    <s v="Cherbourg"/>
    <s v="Yes"/>
    <s v="Second Class"/>
    <x v="0"/>
    <s v="Female"/>
    <m/>
    <m/>
  </r>
  <r>
    <n v="475"/>
    <n v="0"/>
    <n v="3"/>
    <n v="22"/>
    <n v="0"/>
    <n v="0"/>
    <n v="9.8375000000000004"/>
    <n v="3"/>
    <s v="Southampton"/>
    <s v="No"/>
    <s v="Third Class"/>
    <x v="0"/>
    <s v="Female"/>
    <m/>
    <m/>
  </r>
  <r>
    <n v="476"/>
    <n v="0"/>
    <n v="1"/>
    <n v="60"/>
    <n v="0"/>
    <n v="0"/>
    <n v="52"/>
    <n v="3"/>
    <s v="Southampton"/>
    <s v="No"/>
    <s v="First Class"/>
    <x v="2"/>
    <s v="Male"/>
    <m/>
    <m/>
  </r>
  <r>
    <n v="477"/>
    <n v="0"/>
    <n v="2"/>
    <n v="34"/>
    <n v="1"/>
    <n v="0"/>
    <n v="21"/>
    <n v="3"/>
    <s v="Southampton"/>
    <s v="No"/>
    <s v="Second Class"/>
    <x v="1"/>
    <s v="Male"/>
    <m/>
    <m/>
  </r>
  <r>
    <n v="478"/>
    <n v="0"/>
    <n v="3"/>
    <n v="29"/>
    <n v="1"/>
    <n v="0"/>
    <n v="7.0457999999999998"/>
    <n v="3"/>
    <s v="Southampton"/>
    <s v="No"/>
    <s v="Third Class"/>
    <x v="0"/>
    <s v="Male"/>
    <m/>
    <m/>
  </r>
  <r>
    <n v="479"/>
    <n v="0"/>
    <n v="3"/>
    <n v="22"/>
    <n v="0"/>
    <n v="0"/>
    <n v="7.5208000000000004"/>
    <n v="3"/>
    <s v="Southampton"/>
    <s v="No"/>
    <s v="Third Class"/>
    <x v="0"/>
    <s v="Male"/>
    <m/>
    <m/>
  </r>
  <r>
    <n v="480"/>
    <n v="1"/>
    <n v="3"/>
    <n v="2"/>
    <n v="0"/>
    <n v="1"/>
    <n v="12.2875"/>
    <n v="3"/>
    <s v="Southampton"/>
    <s v="Yes"/>
    <s v="Third Class"/>
    <x v="4"/>
    <s v="Female"/>
    <m/>
    <m/>
  </r>
  <r>
    <n v="481"/>
    <n v="0"/>
    <n v="3"/>
    <n v="9"/>
    <n v="5"/>
    <n v="2"/>
    <n v="46.9"/>
    <n v="3"/>
    <s v="Southampton"/>
    <s v="No"/>
    <s v="Third Class"/>
    <x v="4"/>
    <s v="Male"/>
    <m/>
    <m/>
  </r>
  <r>
    <n v="482"/>
    <n v="0"/>
    <n v="2"/>
    <n v="60"/>
    <n v="0"/>
    <n v="0"/>
    <n v="0"/>
    <n v="3"/>
    <s v="Southampton"/>
    <s v="No"/>
    <s v="Second Class"/>
    <x v="2"/>
    <s v="Male"/>
    <m/>
    <m/>
  </r>
  <r>
    <n v="483"/>
    <n v="0"/>
    <n v="3"/>
    <n v="50"/>
    <n v="0"/>
    <n v="0"/>
    <n v="8.0500000000000007"/>
    <n v="3"/>
    <s v="Southampton"/>
    <s v="No"/>
    <s v="Third Class"/>
    <x v="3"/>
    <s v="Male"/>
    <m/>
    <m/>
  </r>
  <r>
    <n v="484"/>
    <n v="1"/>
    <n v="3"/>
    <n v="63"/>
    <n v="0"/>
    <n v="0"/>
    <n v="9.5875000000000004"/>
    <n v="3"/>
    <s v="Southampton"/>
    <s v="Yes"/>
    <s v="Third Class"/>
    <x v="2"/>
    <s v="Female"/>
    <m/>
    <m/>
  </r>
  <r>
    <n v="485"/>
    <n v="1"/>
    <n v="1"/>
    <n v="25"/>
    <n v="1"/>
    <n v="0"/>
    <n v="91.0792"/>
    <n v="1"/>
    <s v="Cherbourg"/>
    <s v="Yes"/>
    <s v="First Class"/>
    <x v="0"/>
    <s v="Male"/>
    <m/>
    <m/>
  </r>
  <r>
    <n v="486"/>
    <n v="0"/>
    <n v="3"/>
    <n v="60"/>
    <n v="3"/>
    <n v="1"/>
    <n v="25.466699999999999"/>
    <n v="3"/>
    <s v="Southampton"/>
    <s v="No"/>
    <s v="Third Class"/>
    <x v="2"/>
    <s v="Female"/>
    <m/>
    <m/>
  </r>
  <r>
    <n v="487"/>
    <n v="1"/>
    <n v="1"/>
    <n v="35"/>
    <n v="1"/>
    <n v="0"/>
    <n v="90"/>
    <n v="3"/>
    <s v="Southampton"/>
    <s v="Yes"/>
    <s v="First Class"/>
    <x v="1"/>
    <s v="Female"/>
    <m/>
    <m/>
  </r>
  <r>
    <n v="488"/>
    <n v="0"/>
    <n v="1"/>
    <n v="58"/>
    <n v="0"/>
    <n v="0"/>
    <n v="29.7"/>
    <n v="1"/>
    <s v="Cherbourg"/>
    <s v="No"/>
    <s v="First Class"/>
    <x v="3"/>
    <s v="Male"/>
    <m/>
    <m/>
  </r>
  <r>
    <n v="489"/>
    <n v="0"/>
    <n v="3"/>
    <n v="30"/>
    <n v="0"/>
    <n v="0"/>
    <n v="8.0500000000000007"/>
    <n v="3"/>
    <s v="Southampton"/>
    <s v="No"/>
    <s v="Third Class"/>
    <x v="1"/>
    <s v="Male"/>
    <m/>
    <m/>
  </r>
  <r>
    <n v="490"/>
    <n v="1"/>
    <n v="3"/>
    <n v="9"/>
    <n v="1"/>
    <n v="1"/>
    <n v="15.9"/>
    <n v="3"/>
    <s v="Southampton"/>
    <s v="Yes"/>
    <s v="Third Class"/>
    <x v="4"/>
    <s v="Male"/>
    <m/>
    <m/>
  </r>
  <r>
    <n v="491"/>
    <n v="0"/>
    <n v="3"/>
    <n v="60"/>
    <n v="1"/>
    <n v="0"/>
    <n v="19.966699999999999"/>
    <n v="3"/>
    <s v="Southampton"/>
    <s v="No"/>
    <s v="Third Class"/>
    <x v="2"/>
    <s v="Male"/>
    <m/>
    <m/>
  </r>
  <r>
    <n v="492"/>
    <n v="0"/>
    <n v="3"/>
    <n v="21"/>
    <n v="0"/>
    <n v="0"/>
    <n v="7.25"/>
    <n v="3"/>
    <s v="Southampton"/>
    <s v="No"/>
    <s v="Third Class"/>
    <x v="0"/>
    <s v="Male"/>
    <m/>
    <m/>
  </r>
  <r>
    <n v="493"/>
    <n v="0"/>
    <n v="1"/>
    <n v="55"/>
    <n v="0"/>
    <n v="0"/>
    <n v="30.5"/>
    <n v="3"/>
    <s v="Southampton"/>
    <s v="No"/>
    <s v="First Class"/>
    <x v="3"/>
    <s v="Male"/>
    <m/>
    <m/>
  </r>
  <r>
    <n v="494"/>
    <n v="0"/>
    <n v="1"/>
    <n v="71"/>
    <n v="0"/>
    <n v="0"/>
    <n v="49.504199999999997"/>
    <n v="1"/>
    <s v="Cherbourg"/>
    <s v="No"/>
    <s v="First Class"/>
    <x v="2"/>
    <s v="Male"/>
    <m/>
    <m/>
  </r>
  <r>
    <n v="495"/>
    <n v="0"/>
    <n v="3"/>
    <n v="21"/>
    <n v="0"/>
    <n v="0"/>
    <n v="8.0500000000000007"/>
    <n v="3"/>
    <s v="Southampton"/>
    <s v="No"/>
    <s v="Third Class"/>
    <x v="0"/>
    <s v="Male"/>
    <m/>
    <m/>
  </r>
  <r>
    <n v="496"/>
    <n v="0"/>
    <n v="3"/>
    <n v="60"/>
    <n v="0"/>
    <n v="0"/>
    <n v="14.458299999999999"/>
    <n v="1"/>
    <s v="Cherbourg"/>
    <s v="No"/>
    <s v="Third Class"/>
    <x v="2"/>
    <s v="Male"/>
    <m/>
    <m/>
  </r>
  <r>
    <n v="497"/>
    <n v="1"/>
    <n v="1"/>
    <n v="54"/>
    <n v="1"/>
    <n v="0"/>
    <n v="78.2667"/>
    <n v="1"/>
    <s v="Cherbourg"/>
    <s v="Yes"/>
    <s v="First Class"/>
    <x v="3"/>
    <s v="Female"/>
    <m/>
    <m/>
  </r>
  <r>
    <n v="498"/>
    <n v="0"/>
    <n v="3"/>
    <n v="60"/>
    <n v="0"/>
    <n v="0"/>
    <n v="15.1"/>
    <n v="3"/>
    <s v="Southampton"/>
    <s v="No"/>
    <s v="Third Class"/>
    <x v="2"/>
    <s v="Male"/>
    <m/>
    <m/>
  </r>
  <r>
    <n v="499"/>
    <n v="0"/>
    <n v="1"/>
    <n v="25"/>
    <n v="1"/>
    <n v="2"/>
    <n v="151.55000000000001"/>
    <n v="3"/>
    <s v="Southampton"/>
    <s v="No"/>
    <s v="First Class"/>
    <x v="0"/>
    <s v="Female"/>
    <m/>
    <m/>
  </r>
  <r>
    <n v="500"/>
    <n v="0"/>
    <n v="3"/>
    <n v="24"/>
    <n v="0"/>
    <n v="0"/>
    <n v="7.7957999999999998"/>
    <n v="3"/>
    <s v="Southampton"/>
    <s v="No"/>
    <s v="Third Class"/>
    <x v="0"/>
    <s v="Male"/>
    <m/>
    <m/>
  </r>
  <r>
    <n v="501"/>
    <n v="0"/>
    <n v="3"/>
    <n v="17"/>
    <n v="0"/>
    <n v="0"/>
    <n v="8.6624999999999996"/>
    <n v="3"/>
    <s v="Southampton"/>
    <s v="No"/>
    <s v="Third Class"/>
    <x v="5"/>
    <s v="Male"/>
    <m/>
    <m/>
  </r>
  <r>
    <n v="502"/>
    <n v="0"/>
    <n v="3"/>
    <n v="21"/>
    <n v="0"/>
    <n v="0"/>
    <n v="7.75"/>
    <n v="2"/>
    <s v="Queenstown"/>
    <s v="No"/>
    <s v="Third Class"/>
    <x v="0"/>
    <s v="Female"/>
    <m/>
    <m/>
  </r>
  <r>
    <n v="503"/>
    <n v="0"/>
    <n v="3"/>
    <n v="60"/>
    <n v="0"/>
    <n v="0"/>
    <n v="7.6292"/>
    <n v="2"/>
    <s v="Queenstown"/>
    <s v="No"/>
    <s v="Third Class"/>
    <x v="2"/>
    <s v="Female"/>
    <m/>
    <m/>
  </r>
  <r>
    <n v="504"/>
    <n v="0"/>
    <n v="3"/>
    <n v="37"/>
    <n v="0"/>
    <n v="0"/>
    <n v="9.5875000000000004"/>
    <n v="3"/>
    <s v="Southampton"/>
    <s v="No"/>
    <s v="Third Class"/>
    <x v="1"/>
    <s v="Female"/>
    <m/>
    <m/>
  </r>
  <r>
    <n v="505"/>
    <n v="1"/>
    <n v="1"/>
    <n v="16"/>
    <n v="0"/>
    <n v="0"/>
    <n v="86.5"/>
    <n v="3"/>
    <s v="Southampton"/>
    <s v="Yes"/>
    <s v="First Class"/>
    <x v="5"/>
    <s v="Female"/>
    <m/>
    <m/>
  </r>
  <r>
    <n v="506"/>
    <n v="0"/>
    <n v="1"/>
    <n v="18"/>
    <n v="1"/>
    <n v="0"/>
    <n v="108.9"/>
    <n v="1"/>
    <s v="Cherbourg"/>
    <s v="No"/>
    <s v="First Class"/>
    <x v="0"/>
    <s v="Male"/>
    <m/>
    <m/>
  </r>
  <r>
    <n v="507"/>
    <n v="1"/>
    <n v="2"/>
    <n v="33"/>
    <n v="0"/>
    <n v="2"/>
    <n v="26"/>
    <n v="3"/>
    <s v="Southampton"/>
    <s v="Yes"/>
    <s v="Second Class"/>
    <x v="1"/>
    <s v="Female"/>
    <m/>
    <m/>
  </r>
  <r>
    <n v="508"/>
    <n v="1"/>
    <n v="1"/>
    <n v="60"/>
    <n v="0"/>
    <n v="0"/>
    <n v="26.55"/>
    <n v="3"/>
    <s v="Southampton"/>
    <s v="Yes"/>
    <s v="First Class"/>
    <x v="2"/>
    <s v="Male"/>
    <m/>
    <m/>
  </r>
  <r>
    <n v="509"/>
    <n v="0"/>
    <n v="3"/>
    <n v="28"/>
    <n v="0"/>
    <n v="0"/>
    <n v="22.524999999999999"/>
    <n v="3"/>
    <s v="Southampton"/>
    <s v="No"/>
    <s v="Third Class"/>
    <x v="0"/>
    <s v="Male"/>
    <m/>
    <m/>
  </r>
  <r>
    <n v="510"/>
    <n v="1"/>
    <n v="3"/>
    <n v="26"/>
    <n v="0"/>
    <n v="0"/>
    <n v="56.495800000000003"/>
    <n v="3"/>
    <s v="Southampton"/>
    <s v="Yes"/>
    <s v="Third Class"/>
    <x v="0"/>
    <s v="Male"/>
    <m/>
    <m/>
  </r>
  <r>
    <n v="511"/>
    <n v="1"/>
    <n v="3"/>
    <n v="29"/>
    <n v="0"/>
    <n v="0"/>
    <n v="7.75"/>
    <n v="2"/>
    <s v="Queenstown"/>
    <s v="Yes"/>
    <s v="Third Class"/>
    <x v="0"/>
    <s v="Male"/>
    <m/>
    <m/>
  </r>
  <r>
    <n v="512"/>
    <n v="0"/>
    <n v="3"/>
    <n v="60"/>
    <n v="0"/>
    <n v="0"/>
    <n v="8.0500000000000007"/>
    <n v="3"/>
    <s v="Southampton"/>
    <s v="No"/>
    <s v="Third Class"/>
    <x v="2"/>
    <s v="Male"/>
    <m/>
    <m/>
  </r>
  <r>
    <n v="513"/>
    <n v="1"/>
    <n v="1"/>
    <n v="36"/>
    <n v="0"/>
    <n v="0"/>
    <n v="26.287500000000001"/>
    <n v="3"/>
    <s v="Southampton"/>
    <s v="Yes"/>
    <s v="First Class"/>
    <x v="1"/>
    <s v="Male"/>
    <m/>
    <m/>
  </r>
  <r>
    <n v="514"/>
    <n v="1"/>
    <n v="1"/>
    <n v="54"/>
    <n v="1"/>
    <n v="0"/>
    <n v="59.4"/>
    <n v="1"/>
    <s v="Cherbourg"/>
    <s v="Yes"/>
    <s v="First Class"/>
    <x v="3"/>
    <s v="Female"/>
    <m/>
    <m/>
  </r>
  <r>
    <n v="515"/>
    <n v="0"/>
    <n v="3"/>
    <n v="24"/>
    <n v="0"/>
    <n v="0"/>
    <n v="7.4958"/>
    <n v="3"/>
    <s v="Southampton"/>
    <s v="No"/>
    <s v="Third Class"/>
    <x v="0"/>
    <s v="Male"/>
    <m/>
    <m/>
  </r>
  <r>
    <n v="516"/>
    <n v="0"/>
    <n v="1"/>
    <n v="47"/>
    <n v="0"/>
    <n v="0"/>
    <n v="34.020800000000001"/>
    <n v="3"/>
    <s v="Southampton"/>
    <s v="No"/>
    <s v="First Class"/>
    <x v="3"/>
    <s v="Male"/>
    <m/>
    <m/>
  </r>
  <r>
    <n v="517"/>
    <n v="1"/>
    <n v="2"/>
    <n v="34"/>
    <n v="0"/>
    <n v="0"/>
    <n v="10.5"/>
    <n v="3"/>
    <s v="Southampton"/>
    <s v="Yes"/>
    <s v="Second Class"/>
    <x v="1"/>
    <s v="Female"/>
    <m/>
    <m/>
  </r>
  <r>
    <n v="518"/>
    <n v="0"/>
    <n v="3"/>
    <n v="60"/>
    <n v="0"/>
    <n v="0"/>
    <n v="24.15"/>
    <n v="2"/>
    <s v="Queenstown"/>
    <s v="No"/>
    <s v="Third Class"/>
    <x v="2"/>
    <s v="Male"/>
    <m/>
    <m/>
  </r>
  <r>
    <n v="519"/>
    <n v="1"/>
    <n v="2"/>
    <n v="36"/>
    <n v="1"/>
    <n v="0"/>
    <n v="26"/>
    <n v="3"/>
    <s v="Southampton"/>
    <s v="Yes"/>
    <s v="Second Class"/>
    <x v="1"/>
    <s v="Female"/>
    <m/>
    <m/>
  </r>
  <r>
    <n v="520"/>
    <n v="0"/>
    <n v="3"/>
    <n v="32"/>
    <n v="0"/>
    <n v="0"/>
    <n v="7.8958000000000004"/>
    <n v="3"/>
    <s v="Southampton"/>
    <s v="No"/>
    <s v="Third Class"/>
    <x v="1"/>
    <s v="Male"/>
    <m/>
    <m/>
  </r>
  <r>
    <n v="521"/>
    <n v="1"/>
    <n v="1"/>
    <n v="30"/>
    <n v="0"/>
    <n v="0"/>
    <n v="93.5"/>
    <n v="3"/>
    <s v="Southampton"/>
    <s v="Yes"/>
    <s v="First Class"/>
    <x v="1"/>
    <s v="Female"/>
    <m/>
    <m/>
  </r>
  <r>
    <n v="522"/>
    <n v="0"/>
    <n v="3"/>
    <n v="22"/>
    <n v="0"/>
    <n v="0"/>
    <n v="7.8958000000000004"/>
    <n v="3"/>
    <s v="Southampton"/>
    <s v="No"/>
    <s v="Third Class"/>
    <x v="0"/>
    <s v="Male"/>
    <m/>
    <m/>
  </r>
  <r>
    <n v="523"/>
    <n v="0"/>
    <n v="3"/>
    <n v="60"/>
    <n v="0"/>
    <n v="0"/>
    <n v="7.2249999999999996"/>
    <n v="1"/>
    <s v="Cherbourg"/>
    <s v="No"/>
    <s v="Third Class"/>
    <x v="2"/>
    <s v="Male"/>
    <m/>
    <m/>
  </r>
  <r>
    <n v="524"/>
    <n v="1"/>
    <n v="1"/>
    <n v="44"/>
    <n v="0"/>
    <n v="1"/>
    <n v="57.979199999999999"/>
    <n v="1"/>
    <s v="Cherbourg"/>
    <s v="Yes"/>
    <s v="First Class"/>
    <x v="1"/>
    <s v="Female"/>
    <m/>
    <m/>
  </r>
  <r>
    <n v="525"/>
    <n v="0"/>
    <n v="3"/>
    <n v="60"/>
    <n v="0"/>
    <n v="0"/>
    <n v="7.2291999999999996"/>
    <n v="1"/>
    <s v="Cherbourg"/>
    <s v="No"/>
    <s v="Third Class"/>
    <x v="2"/>
    <s v="Male"/>
    <m/>
    <m/>
  </r>
  <r>
    <n v="526"/>
    <n v="0"/>
    <n v="3"/>
    <n v="40.5"/>
    <n v="0"/>
    <n v="0"/>
    <n v="7.75"/>
    <n v="2"/>
    <s v="Queenstown"/>
    <s v="No"/>
    <s v="Third Class"/>
    <x v="1"/>
    <s v="Male"/>
    <m/>
    <m/>
  </r>
  <r>
    <n v="527"/>
    <n v="1"/>
    <n v="2"/>
    <n v="50"/>
    <n v="0"/>
    <n v="0"/>
    <n v="10.5"/>
    <n v="3"/>
    <s v="Southampton"/>
    <s v="Yes"/>
    <s v="Second Class"/>
    <x v="3"/>
    <s v="Female"/>
    <m/>
    <m/>
  </r>
  <r>
    <n v="528"/>
    <n v="0"/>
    <n v="1"/>
    <n v="60"/>
    <n v="0"/>
    <n v="0"/>
    <n v="221.7792"/>
    <n v="3"/>
    <s v="Southampton"/>
    <s v="No"/>
    <s v="First Class"/>
    <x v="2"/>
    <s v="Male"/>
    <m/>
    <m/>
  </r>
  <r>
    <n v="529"/>
    <n v="0"/>
    <n v="3"/>
    <n v="39"/>
    <n v="0"/>
    <n v="0"/>
    <n v="7.9249999999999998"/>
    <n v="3"/>
    <s v="Southampton"/>
    <s v="No"/>
    <s v="Third Class"/>
    <x v="1"/>
    <s v="Male"/>
    <m/>
    <m/>
  </r>
  <r>
    <n v="530"/>
    <n v="0"/>
    <n v="2"/>
    <n v="23"/>
    <n v="2"/>
    <n v="1"/>
    <n v="11.5"/>
    <n v="3"/>
    <s v="Southampton"/>
    <s v="No"/>
    <s v="Second Class"/>
    <x v="0"/>
    <s v="Male"/>
    <m/>
    <m/>
  </r>
  <r>
    <n v="531"/>
    <n v="1"/>
    <n v="2"/>
    <n v="2"/>
    <n v="1"/>
    <n v="1"/>
    <n v="26"/>
    <n v="3"/>
    <s v="Southampton"/>
    <s v="Yes"/>
    <s v="Second Class"/>
    <x v="4"/>
    <s v="Female"/>
    <m/>
    <m/>
  </r>
  <r>
    <n v="532"/>
    <n v="0"/>
    <n v="3"/>
    <n v="60"/>
    <n v="0"/>
    <n v="0"/>
    <n v="7.2291999999999996"/>
    <n v="1"/>
    <s v="Cherbourg"/>
    <s v="No"/>
    <s v="Third Class"/>
    <x v="2"/>
    <s v="Male"/>
    <m/>
    <m/>
  </r>
  <r>
    <n v="533"/>
    <n v="0"/>
    <n v="3"/>
    <n v="17"/>
    <n v="1"/>
    <n v="1"/>
    <n v="7.2291999999999996"/>
    <n v="1"/>
    <s v="Cherbourg"/>
    <s v="No"/>
    <s v="Third Class"/>
    <x v="5"/>
    <s v="Male"/>
    <m/>
    <m/>
  </r>
  <r>
    <n v="534"/>
    <n v="1"/>
    <n v="3"/>
    <n v="60"/>
    <n v="0"/>
    <n v="2"/>
    <n v="22.3583"/>
    <n v="1"/>
    <s v="Cherbourg"/>
    <s v="Yes"/>
    <s v="Third Class"/>
    <x v="2"/>
    <s v="Female"/>
    <m/>
    <m/>
  </r>
  <r>
    <n v="535"/>
    <n v="0"/>
    <n v="3"/>
    <n v="30"/>
    <n v="0"/>
    <n v="0"/>
    <n v="8.6624999999999996"/>
    <n v="3"/>
    <s v="Southampton"/>
    <s v="No"/>
    <s v="Third Class"/>
    <x v="1"/>
    <s v="Female"/>
    <m/>
    <m/>
  </r>
  <r>
    <n v="536"/>
    <n v="1"/>
    <n v="2"/>
    <n v="7"/>
    <n v="0"/>
    <n v="2"/>
    <n v="26.25"/>
    <n v="3"/>
    <s v="Southampton"/>
    <s v="Yes"/>
    <s v="Second Class"/>
    <x v="4"/>
    <s v="Female"/>
    <m/>
    <m/>
  </r>
  <r>
    <n v="537"/>
    <n v="0"/>
    <n v="1"/>
    <n v="45"/>
    <n v="0"/>
    <n v="0"/>
    <n v="26.55"/>
    <n v="3"/>
    <s v="Southampton"/>
    <s v="No"/>
    <s v="First Class"/>
    <x v="3"/>
    <s v="Male"/>
    <m/>
    <m/>
  </r>
  <r>
    <n v="538"/>
    <n v="1"/>
    <n v="1"/>
    <n v="30"/>
    <n v="0"/>
    <n v="0"/>
    <n v="106.425"/>
    <n v="1"/>
    <s v="Cherbourg"/>
    <s v="Yes"/>
    <s v="First Class"/>
    <x v="1"/>
    <s v="Female"/>
    <m/>
    <m/>
  </r>
  <r>
    <n v="539"/>
    <n v="0"/>
    <n v="3"/>
    <n v="60"/>
    <n v="0"/>
    <n v="0"/>
    <n v="14.5"/>
    <n v="3"/>
    <s v="Southampton"/>
    <s v="No"/>
    <s v="Third Class"/>
    <x v="2"/>
    <s v="Male"/>
    <m/>
    <m/>
  </r>
  <r>
    <n v="540"/>
    <n v="1"/>
    <n v="1"/>
    <n v="22"/>
    <n v="0"/>
    <n v="2"/>
    <n v="49.5"/>
    <n v="1"/>
    <s v="Cherbourg"/>
    <s v="Yes"/>
    <s v="First Class"/>
    <x v="0"/>
    <s v="Female"/>
    <m/>
    <m/>
  </r>
  <r>
    <n v="541"/>
    <n v="1"/>
    <n v="1"/>
    <n v="36"/>
    <n v="0"/>
    <n v="2"/>
    <n v="71"/>
    <n v="3"/>
    <s v="Southampton"/>
    <s v="Yes"/>
    <s v="First Class"/>
    <x v="1"/>
    <s v="Female"/>
    <m/>
    <m/>
  </r>
  <r>
    <n v="542"/>
    <n v="0"/>
    <n v="3"/>
    <n v="9"/>
    <n v="4"/>
    <n v="2"/>
    <n v="31.274999999999999"/>
    <n v="3"/>
    <s v="Southampton"/>
    <s v="No"/>
    <s v="Third Class"/>
    <x v="4"/>
    <s v="Female"/>
    <m/>
    <m/>
  </r>
  <r>
    <n v="543"/>
    <n v="0"/>
    <n v="3"/>
    <n v="11"/>
    <n v="4"/>
    <n v="2"/>
    <n v="31.274999999999999"/>
    <n v="3"/>
    <s v="Southampton"/>
    <s v="No"/>
    <s v="Third Class"/>
    <x v="4"/>
    <s v="Female"/>
    <m/>
    <m/>
  </r>
  <r>
    <n v="544"/>
    <n v="1"/>
    <n v="2"/>
    <n v="32"/>
    <n v="1"/>
    <n v="0"/>
    <n v="26"/>
    <n v="3"/>
    <s v="Southampton"/>
    <s v="Yes"/>
    <s v="Second Class"/>
    <x v="1"/>
    <s v="Male"/>
    <m/>
    <m/>
  </r>
  <r>
    <n v="545"/>
    <n v="0"/>
    <n v="1"/>
    <n v="50"/>
    <n v="1"/>
    <n v="0"/>
    <n v="106.425"/>
    <n v="1"/>
    <s v="Cherbourg"/>
    <s v="No"/>
    <s v="First Class"/>
    <x v="3"/>
    <s v="Male"/>
    <m/>
    <m/>
  </r>
  <r>
    <n v="546"/>
    <n v="0"/>
    <n v="1"/>
    <n v="64"/>
    <n v="0"/>
    <n v="0"/>
    <n v="26"/>
    <n v="3"/>
    <s v="Southampton"/>
    <s v="No"/>
    <s v="First Class"/>
    <x v="2"/>
    <s v="Male"/>
    <m/>
    <m/>
  </r>
  <r>
    <n v="547"/>
    <n v="1"/>
    <n v="2"/>
    <n v="19"/>
    <n v="1"/>
    <n v="0"/>
    <n v="26"/>
    <n v="3"/>
    <s v="Southampton"/>
    <s v="Yes"/>
    <s v="Second Class"/>
    <x v="0"/>
    <s v="Female"/>
    <m/>
    <m/>
  </r>
  <r>
    <n v="548"/>
    <n v="1"/>
    <n v="2"/>
    <n v="60"/>
    <n v="0"/>
    <n v="0"/>
    <n v="13.862500000000001"/>
    <n v="1"/>
    <s v="Cherbourg"/>
    <s v="Yes"/>
    <s v="Second Class"/>
    <x v="2"/>
    <s v="Male"/>
    <m/>
    <m/>
  </r>
  <r>
    <n v="549"/>
    <n v="0"/>
    <n v="3"/>
    <n v="33"/>
    <n v="1"/>
    <n v="1"/>
    <n v="20.524999999999999"/>
    <n v="3"/>
    <s v="Southampton"/>
    <s v="No"/>
    <s v="Third Class"/>
    <x v="1"/>
    <s v="Male"/>
    <m/>
    <m/>
  </r>
  <r>
    <n v="550"/>
    <n v="1"/>
    <n v="2"/>
    <n v="8"/>
    <n v="1"/>
    <n v="1"/>
    <n v="36.75"/>
    <n v="3"/>
    <s v="Southampton"/>
    <s v="Yes"/>
    <s v="Second Class"/>
    <x v="4"/>
    <s v="Male"/>
    <m/>
    <m/>
  </r>
  <r>
    <n v="551"/>
    <n v="1"/>
    <n v="1"/>
    <n v="17"/>
    <n v="0"/>
    <n v="2"/>
    <n v="110.88330000000001"/>
    <n v="1"/>
    <s v="Cherbourg"/>
    <s v="Yes"/>
    <s v="First Class"/>
    <x v="5"/>
    <s v="Male"/>
    <m/>
    <m/>
  </r>
  <r>
    <n v="552"/>
    <n v="0"/>
    <n v="2"/>
    <n v="27"/>
    <n v="0"/>
    <n v="0"/>
    <n v="26"/>
    <n v="3"/>
    <s v="Southampton"/>
    <s v="No"/>
    <s v="Second Class"/>
    <x v="0"/>
    <s v="Male"/>
    <m/>
    <m/>
  </r>
  <r>
    <n v="553"/>
    <n v="0"/>
    <n v="3"/>
    <n v="60"/>
    <n v="0"/>
    <n v="0"/>
    <n v="7.8292000000000002"/>
    <n v="2"/>
    <s v="Queenstown"/>
    <s v="No"/>
    <s v="Third Class"/>
    <x v="2"/>
    <s v="Male"/>
    <m/>
    <m/>
  </r>
  <r>
    <n v="554"/>
    <n v="1"/>
    <n v="3"/>
    <n v="22"/>
    <n v="0"/>
    <n v="0"/>
    <n v="7.2249999999999996"/>
    <n v="1"/>
    <s v="Cherbourg"/>
    <s v="Yes"/>
    <s v="Third Class"/>
    <x v="0"/>
    <s v="Male"/>
    <m/>
    <m/>
  </r>
  <r>
    <n v="555"/>
    <n v="1"/>
    <n v="3"/>
    <n v="22"/>
    <n v="0"/>
    <n v="0"/>
    <n v="7.7750000000000004"/>
    <n v="3"/>
    <s v="Southampton"/>
    <s v="Yes"/>
    <s v="Third Class"/>
    <x v="0"/>
    <s v="Female"/>
    <m/>
    <m/>
  </r>
  <r>
    <n v="556"/>
    <n v="0"/>
    <n v="1"/>
    <n v="62"/>
    <n v="0"/>
    <n v="0"/>
    <n v="26.55"/>
    <n v="3"/>
    <s v="Southampton"/>
    <s v="No"/>
    <s v="First Class"/>
    <x v="2"/>
    <s v="Male"/>
    <m/>
    <m/>
  </r>
  <r>
    <n v="557"/>
    <n v="1"/>
    <n v="1"/>
    <n v="48"/>
    <n v="1"/>
    <n v="0"/>
    <n v="39.6"/>
    <n v="1"/>
    <s v="Cherbourg"/>
    <s v="Yes"/>
    <s v="First Class"/>
    <x v="3"/>
    <s v="Female"/>
    <m/>
    <m/>
  </r>
  <r>
    <n v="558"/>
    <n v="0"/>
    <n v="1"/>
    <n v="60"/>
    <n v="0"/>
    <n v="0"/>
    <n v="227.52500000000001"/>
    <n v="1"/>
    <s v="Cherbourg"/>
    <s v="No"/>
    <s v="First Class"/>
    <x v="2"/>
    <s v="Male"/>
    <m/>
    <m/>
  </r>
  <r>
    <n v="559"/>
    <n v="1"/>
    <n v="1"/>
    <n v="39"/>
    <n v="1"/>
    <n v="1"/>
    <n v="79.650000000000006"/>
    <n v="3"/>
    <s v="Southampton"/>
    <s v="Yes"/>
    <s v="First Class"/>
    <x v="1"/>
    <s v="Female"/>
    <m/>
    <m/>
  </r>
  <r>
    <n v="560"/>
    <n v="1"/>
    <n v="3"/>
    <n v="36"/>
    <n v="1"/>
    <n v="0"/>
    <n v="17.399999999999999"/>
    <n v="3"/>
    <s v="Southampton"/>
    <s v="Yes"/>
    <s v="Third Class"/>
    <x v="1"/>
    <s v="Female"/>
    <m/>
    <m/>
  </r>
  <r>
    <n v="561"/>
    <n v="0"/>
    <n v="3"/>
    <n v="60"/>
    <n v="0"/>
    <n v="0"/>
    <n v="7.75"/>
    <n v="2"/>
    <s v="Queenstown"/>
    <s v="No"/>
    <s v="Third Class"/>
    <x v="2"/>
    <s v="Male"/>
    <m/>
    <m/>
  </r>
  <r>
    <n v="562"/>
    <n v="0"/>
    <n v="3"/>
    <n v="40"/>
    <n v="0"/>
    <n v="0"/>
    <n v="7.8958000000000004"/>
    <n v="3"/>
    <s v="Southampton"/>
    <s v="No"/>
    <s v="Third Class"/>
    <x v="1"/>
    <s v="Male"/>
    <m/>
    <m/>
  </r>
  <r>
    <n v="563"/>
    <n v="0"/>
    <n v="2"/>
    <n v="28"/>
    <n v="0"/>
    <n v="0"/>
    <n v="13.5"/>
    <n v="3"/>
    <s v="Southampton"/>
    <s v="No"/>
    <s v="Second Class"/>
    <x v="0"/>
    <s v="Male"/>
    <m/>
    <m/>
  </r>
  <r>
    <n v="564"/>
    <n v="0"/>
    <n v="3"/>
    <n v="60"/>
    <n v="0"/>
    <n v="0"/>
    <n v="8.0500000000000007"/>
    <n v="3"/>
    <s v="Southampton"/>
    <s v="No"/>
    <s v="Third Class"/>
    <x v="2"/>
    <s v="Male"/>
    <m/>
    <m/>
  </r>
  <r>
    <n v="565"/>
    <n v="0"/>
    <n v="3"/>
    <n v="60"/>
    <n v="0"/>
    <n v="0"/>
    <n v="8.0500000000000007"/>
    <n v="3"/>
    <s v="Southampton"/>
    <s v="No"/>
    <s v="Third Class"/>
    <x v="2"/>
    <s v="Female"/>
    <m/>
    <m/>
  </r>
  <r>
    <n v="566"/>
    <n v="0"/>
    <n v="3"/>
    <n v="24"/>
    <n v="2"/>
    <n v="0"/>
    <n v="24.15"/>
    <n v="3"/>
    <s v="Southampton"/>
    <s v="No"/>
    <s v="Third Class"/>
    <x v="0"/>
    <s v="Male"/>
    <m/>
    <m/>
  </r>
  <r>
    <n v="567"/>
    <n v="0"/>
    <n v="3"/>
    <n v="19"/>
    <n v="0"/>
    <n v="0"/>
    <n v="7.8958000000000004"/>
    <n v="3"/>
    <s v="Southampton"/>
    <s v="No"/>
    <s v="Third Class"/>
    <x v="0"/>
    <s v="Male"/>
    <m/>
    <m/>
  </r>
  <r>
    <n v="568"/>
    <n v="0"/>
    <n v="3"/>
    <n v="29"/>
    <n v="0"/>
    <n v="4"/>
    <n v="21.074999999999999"/>
    <n v="3"/>
    <s v="Southampton"/>
    <s v="No"/>
    <s v="Third Class"/>
    <x v="0"/>
    <s v="Female"/>
    <m/>
    <m/>
  </r>
  <r>
    <n v="569"/>
    <n v="0"/>
    <n v="3"/>
    <n v="60"/>
    <n v="0"/>
    <n v="0"/>
    <n v="7.2291999999999996"/>
    <n v="1"/>
    <s v="Cherbourg"/>
    <s v="No"/>
    <s v="Third Class"/>
    <x v="2"/>
    <s v="Male"/>
    <m/>
    <m/>
  </r>
  <r>
    <n v="570"/>
    <n v="1"/>
    <n v="3"/>
    <n v="32"/>
    <n v="0"/>
    <n v="0"/>
    <n v="7.8541999999999996"/>
    <n v="3"/>
    <s v="Southampton"/>
    <s v="Yes"/>
    <s v="Third Class"/>
    <x v="1"/>
    <s v="Male"/>
    <m/>
    <m/>
  </r>
  <r>
    <n v="571"/>
    <n v="1"/>
    <n v="2"/>
    <n v="62"/>
    <n v="0"/>
    <n v="0"/>
    <n v="10.5"/>
    <n v="3"/>
    <s v="Southampton"/>
    <s v="Yes"/>
    <s v="Second Class"/>
    <x v="2"/>
    <s v="Male"/>
    <m/>
    <m/>
  </r>
  <r>
    <n v="572"/>
    <n v="1"/>
    <n v="1"/>
    <n v="53"/>
    <n v="2"/>
    <n v="0"/>
    <n v="51.479199999999999"/>
    <n v="3"/>
    <s v="Southampton"/>
    <s v="Yes"/>
    <s v="First Class"/>
    <x v="3"/>
    <s v="Female"/>
    <m/>
    <m/>
  </r>
  <r>
    <n v="573"/>
    <n v="1"/>
    <n v="1"/>
    <n v="36"/>
    <n v="0"/>
    <n v="0"/>
    <n v="26.387499999999999"/>
    <n v="3"/>
    <s v="Southampton"/>
    <s v="Yes"/>
    <s v="First Class"/>
    <x v="1"/>
    <s v="Male"/>
    <m/>
    <m/>
  </r>
  <r>
    <n v="574"/>
    <n v="1"/>
    <n v="3"/>
    <n v="60"/>
    <n v="0"/>
    <n v="0"/>
    <n v="7.75"/>
    <n v="2"/>
    <s v="Queenstown"/>
    <s v="Yes"/>
    <s v="Third Class"/>
    <x v="2"/>
    <s v="Female"/>
    <m/>
    <m/>
  </r>
  <r>
    <n v="575"/>
    <n v="0"/>
    <n v="3"/>
    <n v="16"/>
    <n v="0"/>
    <n v="0"/>
    <n v="8.0500000000000007"/>
    <n v="3"/>
    <s v="Southampton"/>
    <s v="No"/>
    <s v="Third Class"/>
    <x v="5"/>
    <s v="Male"/>
    <m/>
    <m/>
  </r>
  <r>
    <n v="576"/>
    <n v="0"/>
    <n v="3"/>
    <n v="19"/>
    <n v="0"/>
    <n v="0"/>
    <n v="14.5"/>
    <n v="3"/>
    <s v="Southampton"/>
    <s v="No"/>
    <s v="Third Class"/>
    <x v="0"/>
    <s v="Male"/>
    <m/>
    <m/>
  </r>
  <r>
    <n v="577"/>
    <n v="1"/>
    <n v="2"/>
    <n v="34"/>
    <n v="0"/>
    <n v="0"/>
    <n v="13"/>
    <n v="3"/>
    <s v="Southampton"/>
    <s v="Yes"/>
    <s v="Second Class"/>
    <x v="1"/>
    <s v="Female"/>
    <m/>
    <m/>
  </r>
  <r>
    <n v="578"/>
    <n v="1"/>
    <n v="1"/>
    <n v="39"/>
    <n v="1"/>
    <n v="0"/>
    <n v="55.9"/>
    <n v="3"/>
    <s v="Southampton"/>
    <s v="Yes"/>
    <s v="First Class"/>
    <x v="1"/>
    <s v="Female"/>
    <m/>
    <m/>
  </r>
  <r>
    <n v="579"/>
    <n v="0"/>
    <n v="3"/>
    <n v="60"/>
    <n v="1"/>
    <n v="0"/>
    <n v="14.458299999999999"/>
    <n v="1"/>
    <s v="Cherbourg"/>
    <s v="No"/>
    <s v="Third Class"/>
    <x v="2"/>
    <s v="Female"/>
    <m/>
    <m/>
  </r>
  <r>
    <n v="580"/>
    <n v="1"/>
    <n v="3"/>
    <n v="32"/>
    <n v="0"/>
    <n v="0"/>
    <n v="7.9249999999999998"/>
    <n v="3"/>
    <s v="Southampton"/>
    <s v="Yes"/>
    <s v="Third Class"/>
    <x v="1"/>
    <s v="Male"/>
    <m/>
    <m/>
  </r>
  <r>
    <n v="581"/>
    <n v="1"/>
    <n v="2"/>
    <n v="25"/>
    <n v="1"/>
    <n v="1"/>
    <n v="30"/>
    <n v="3"/>
    <s v="Southampton"/>
    <s v="Yes"/>
    <s v="Second Class"/>
    <x v="0"/>
    <s v="Female"/>
    <m/>
    <m/>
  </r>
  <r>
    <n v="582"/>
    <n v="1"/>
    <n v="1"/>
    <n v="39"/>
    <n v="1"/>
    <n v="1"/>
    <n v="110.88330000000001"/>
    <n v="1"/>
    <s v="Cherbourg"/>
    <s v="Yes"/>
    <s v="First Class"/>
    <x v="1"/>
    <s v="Female"/>
    <m/>
    <m/>
  </r>
  <r>
    <n v="583"/>
    <n v="0"/>
    <n v="2"/>
    <n v="54"/>
    <n v="0"/>
    <n v="0"/>
    <n v="26"/>
    <n v="3"/>
    <s v="Southampton"/>
    <s v="No"/>
    <s v="Second Class"/>
    <x v="3"/>
    <s v="Male"/>
    <m/>
    <m/>
  </r>
  <r>
    <n v="584"/>
    <n v="0"/>
    <n v="1"/>
    <n v="36"/>
    <n v="0"/>
    <n v="0"/>
    <n v="40.125"/>
    <n v="1"/>
    <s v="Cherbourg"/>
    <s v="No"/>
    <s v="First Class"/>
    <x v="1"/>
    <s v="Male"/>
    <m/>
    <m/>
  </r>
  <r>
    <n v="585"/>
    <n v="0"/>
    <n v="3"/>
    <n v="60"/>
    <n v="0"/>
    <n v="0"/>
    <n v="8.7125000000000004"/>
    <n v="1"/>
    <s v="Cherbourg"/>
    <s v="No"/>
    <s v="Third Class"/>
    <x v="2"/>
    <s v="Male"/>
    <m/>
    <m/>
  </r>
  <r>
    <n v="586"/>
    <n v="1"/>
    <n v="1"/>
    <n v="18"/>
    <n v="0"/>
    <n v="2"/>
    <n v="79.650000000000006"/>
    <n v="3"/>
    <s v="Southampton"/>
    <s v="Yes"/>
    <s v="First Class"/>
    <x v="0"/>
    <s v="Female"/>
    <m/>
    <m/>
  </r>
  <r>
    <n v="587"/>
    <n v="0"/>
    <n v="2"/>
    <n v="47"/>
    <n v="0"/>
    <n v="0"/>
    <n v="15"/>
    <n v="3"/>
    <s v="Southampton"/>
    <s v="No"/>
    <s v="Second Class"/>
    <x v="3"/>
    <s v="Male"/>
    <m/>
    <m/>
  </r>
  <r>
    <n v="588"/>
    <n v="1"/>
    <n v="1"/>
    <n v="60"/>
    <n v="1"/>
    <n v="1"/>
    <n v="79.2"/>
    <n v="1"/>
    <s v="Cherbourg"/>
    <s v="Yes"/>
    <s v="First Class"/>
    <x v="2"/>
    <s v="Male"/>
    <m/>
    <m/>
  </r>
  <r>
    <n v="589"/>
    <n v="0"/>
    <n v="3"/>
    <n v="22"/>
    <n v="0"/>
    <n v="0"/>
    <n v="8.0500000000000007"/>
    <n v="3"/>
    <s v="Southampton"/>
    <s v="No"/>
    <s v="Third Class"/>
    <x v="0"/>
    <s v="Male"/>
    <m/>
    <m/>
  </r>
  <r>
    <n v="590"/>
    <n v="0"/>
    <n v="3"/>
    <n v="60"/>
    <n v="0"/>
    <n v="0"/>
    <n v="8.0500000000000007"/>
    <n v="3"/>
    <s v="Southampton"/>
    <s v="No"/>
    <s v="Third Class"/>
    <x v="2"/>
    <s v="Male"/>
    <m/>
    <m/>
  </r>
  <r>
    <n v="591"/>
    <n v="0"/>
    <n v="3"/>
    <n v="35"/>
    <n v="0"/>
    <n v="0"/>
    <n v="7.125"/>
    <n v="3"/>
    <s v="Southampton"/>
    <s v="No"/>
    <s v="Third Class"/>
    <x v="1"/>
    <s v="Male"/>
    <m/>
    <m/>
  </r>
  <r>
    <n v="592"/>
    <n v="1"/>
    <n v="1"/>
    <n v="52"/>
    <n v="1"/>
    <n v="0"/>
    <n v="78.2667"/>
    <n v="1"/>
    <s v="Cherbourg"/>
    <s v="Yes"/>
    <s v="First Class"/>
    <x v="3"/>
    <s v="Female"/>
    <m/>
    <m/>
  </r>
  <r>
    <n v="593"/>
    <n v="0"/>
    <n v="3"/>
    <n v="47"/>
    <n v="0"/>
    <n v="0"/>
    <n v="7.25"/>
    <n v="3"/>
    <s v="Southampton"/>
    <s v="No"/>
    <s v="Third Class"/>
    <x v="3"/>
    <s v="Male"/>
    <m/>
    <m/>
  </r>
  <r>
    <n v="594"/>
    <n v="0"/>
    <n v="3"/>
    <n v="60"/>
    <n v="0"/>
    <n v="2"/>
    <n v="7.75"/>
    <n v="2"/>
    <s v="Queenstown"/>
    <s v="No"/>
    <s v="Third Class"/>
    <x v="2"/>
    <s v="Female"/>
    <m/>
    <m/>
  </r>
  <r>
    <n v="595"/>
    <n v="0"/>
    <n v="2"/>
    <n v="37"/>
    <n v="1"/>
    <n v="0"/>
    <n v="26"/>
    <n v="3"/>
    <s v="Southampton"/>
    <s v="No"/>
    <s v="Second Class"/>
    <x v="1"/>
    <s v="Male"/>
    <m/>
    <m/>
  </r>
  <r>
    <n v="596"/>
    <n v="0"/>
    <n v="3"/>
    <n v="36"/>
    <n v="1"/>
    <n v="1"/>
    <n v="24.15"/>
    <n v="3"/>
    <s v="Southampton"/>
    <s v="No"/>
    <s v="Third Class"/>
    <x v="1"/>
    <s v="Male"/>
    <m/>
    <m/>
  </r>
  <r>
    <n v="597"/>
    <n v="1"/>
    <n v="2"/>
    <n v="60"/>
    <n v="0"/>
    <n v="0"/>
    <n v="33"/>
    <n v="3"/>
    <s v="Southampton"/>
    <s v="Yes"/>
    <s v="Second Class"/>
    <x v="2"/>
    <s v="Female"/>
    <m/>
    <m/>
  </r>
  <r>
    <n v="598"/>
    <n v="0"/>
    <n v="3"/>
    <n v="49"/>
    <n v="0"/>
    <n v="0"/>
    <n v="0"/>
    <n v="3"/>
    <s v="Southampton"/>
    <s v="No"/>
    <s v="Third Class"/>
    <x v="3"/>
    <s v="Male"/>
    <m/>
    <m/>
  </r>
  <r>
    <n v="599"/>
    <n v="0"/>
    <n v="3"/>
    <n v="60"/>
    <n v="0"/>
    <n v="0"/>
    <n v="7.2249999999999996"/>
    <n v="1"/>
    <s v="Cherbourg"/>
    <s v="No"/>
    <s v="Third Class"/>
    <x v="2"/>
    <s v="Male"/>
    <m/>
    <m/>
  </r>
  <r>
    <n v="600"/>
    <n v="1"/>
    <n v="1"/>
    <n v="49"/>
    <n v="1"/>
    <n v="0"/>
    <n v="56.929200000000002"/>
    <n v="1"/>
    <s v="Cherbourg"/>
    <s v="Yes"/>
    <s v="First Class"/>
    <x v="3"/>
    <s v="Male"/>
    <m/>
    <m/>
  </r>
  <r>
    <n v="601"/>
    <n v="1"/>
    <n v="2"/>
    <n v="24"/>
    <n v="2"/>
    <n v="1"/>
    <n v="27"/>
    <n v="3"/>
    <s v="Southampton"/>
    <s v="Yes"/>
    <s v="Second Class"/>
    <x v="0"/>
    <s v="Female"/>
    <m/>
    <m/>
  </r>
  <r>
    <n v="602"/>
    <n v="0"/>
    <n v="3"/>
    <n v="60"/>
    <n v="0"/>
    <n v="0"/>
    <n v="7.8958000000000004"/>
    <n v="3"/>
    <s v="Southampton"/>
    <s v="No"/>
    <s v="Third Class"/>
    <x v="2"/>
    <s v="Male"/>
    <m/>
    <m/>
  </r>
  <r>
    <n v="603"/>
    <n v="0"/>
    <n v="1"/>
    <n v="60"/>
    <n v="0"/>
    <n v="0"/>
    <n v="42.4"/>
    <n v="3"/>
    <s v="Southampton"/>
    <s v="No"/>
    <s v="First Class"/>
    <x v="2"/>
    <s v="Male"/>
    <m/>
    <m/>
  </r>
  <r>
    <n v="604"/>
    <n v="0"/>
    <n v="3"/>
    <n v="44"/>
    <n v="0"/>
    <n v="0"/>
    <n v="8.0500000000000007"/>
    <n v="3"/>
    <s v="Southampton"/>
    <s v="No"/>
    <s v="Third Class"/>
    <x v="1"/>
    <s v="Male"/>
    <m/>
    <m/>
  </r>
  <r>
    <n v="605"/>
    <n v="1"/>
    <n v="1"/>
    <n v="35"/>
    <n v="0"/>
    <n v="0"/>
    <n v="26.55"/>
    <n v="1"/>
    <s v="Cherbourg"/>
    <s v="Yes"/>
    <s v="First Class"/>
    <x v="1"/>
    <s v="Male"/>
    <m/>
    <m/>
  </r>
  <r>
    <n v="606"/>
    <n v="0"/>
    <n v="3"/>
    <n v="36"/>
    <n v="1"/>
    <n v="0"/>
    <n v="15.55"/>
    <n v="3"/>
    <s v="Southampton"/>
    <s v="No"/>
    <s v="Third Class"/>
    <x v="1"/>
    <s v="Male"/>
    <m/>
    <m/>
  </r>
  <r>
    <n v="607"/>
    <n v="0"/>
    <n v="3"/>
    <n v="30"/>
    <n v="0"/>
    <n v="0"/>
    <n v="7.8958000000000004"/>
    <n v="3"/>
    <s v="Southampton"/>
    <s v="No"/>
    <s v="Third Class"/>
    <x v="1"/>
    <s v="Male"/>
    <m/>
    <m/>
  </r>
  <r>
    <n v="608"/>
    <n v="1"/>
    <n v="1"/>
    <n v="27"/>
    <n v="0"/>
    <n v="0"/>
    <n v="30.5"/>
    <n v="3"/>
    <s v="Southampton"/>
    <s v="Yes"/>
    <s v="First Class"/>
    <x v="0"/>
    <s v="Male"/>
    <m/>
    <m/>
  </r>
  <r>
    <n v="609"/>
    <n v="1"/>
    <n v="2"/>
    <n v="22"/>
    <n v="1"/>
    <n v="2"/>
    <n v="41.5792"/>
    <n v="1"/>
    <s v="Cherbourg"/>
    <s v="Yes"/>
    <s v="Second Class"/>
    <x v="0"/>
    <s v="Female"/>
    <m/>
    <m/>
  </r>
  <r>
    <n v="610"/>
    <n v="1"/>
    <n v="1"/>
    <n v="40"/>
    <n v="0"/>
    <n v="0"/>
    <n v="153.46250000000001"/>
    <n v="3"/>
    <s v="Southampton"/>
    <s v="Yes"/>
    <s v="First Class"/>
    <x v="1"/>
    <s v="Female"/>
    <m/>
    <m/>
  </r>
  <r>
    <n v="611"/>
    <n v="0"/>
    <n v="3"/>
    <n v="39"/>
    <n v="1"/>
    <n v="5"/>
    <n v="31.274999999999999"/>
    <n v="3"/>
    <s v="Southampton"/>
    <s v="No"/>
    <s v="Third Class"/>
    <x v="1"/>
    <s v="Female"/>
    <m/>
    <m/>
  </r>
  <r>
    <n v="612"/>
    <n v="0"/>
    <n v="3"/>
    <n v="60"/>
    <n v="0"/>
    <n v="0"/>
    <n v="7.05"/>
    <n v="3"/>
    <s v="Southampton"/>
    <s v="No"/>
    <s v="Third Class"/>
    <x v="2"/>
    <s v="Male"/>
    <m/>
    <m/>
  </r>
  <r>
    <n v="613"/>
    <n v="1"/>
    <n v="3"/>
    <n v="60"/>
    <n v="1"/>
    <n v="0"/>
    <n v="15.5"/>
    <n v="2"/>
    <s v="Queenstown"/>
    <s v="Yes"/>
    <s v="Third Class"/>
    <x v="2"/>
    <s v="Female"/>
    <m/>
    <m/>
  </r>
  <r>
    <n v="614"/>
    <n v="0"/>
    <n v="3"/>
    <n v="60"/>
    <n v="0"/>
    <n v="0"/>
    <n v="7.75"/>
    <n v="2"/>
    <s v="Queenstown"/>
    <s v="No"/>
    <s v="Third Class"/>
    <x v="2"/>
    <s v="Male"/>
    <m/>
    <m/>
  </r>
  <r>
    <n v="615"/>
    <n v="0"/>
    <n v="3"/>
    <n v="35"/>
    <n v="0"/>
    <n v="0"/>
    <n v="8.0500000000000007"/>
    <n v="3"/>
    <s v="Southampton"/>
    <s v="No"/>
    <s v="Third Class"/>
    <x v="1"/>
    <s v="Male"/>
    <m/>
    <m/>
  </r>
  <r>
    <n v="616"/>
    <n v="1"/>
    <n v="2"/>
    <n v="24"/>
    <n v="1"/>
    <n v="2"/>
    <n v="65"/>
    <n v="3"/>
    <s v="Southampton"/>
    <s v="Yes"/>
    <s v="Second Class"/>
    <x v="0"/>
    <s v="Female"/>
    <m/>
    <m/>
  </r>
  <r>
    <n v="617"/>
    <n v="0"/>
    <n v="3"/>
    <n v="34"/>
    <n v="1"/>
    <n v="1"/>
    <n v="14.4"/>
    <n v="3"/>
    <s v="Southampton"/>
    <s v="No"/>
    <s v="Third Class"/>
    <x v="1"/>
    <s v="Male"/>
    <m/>
    <m/>
  </r>
  <r>
    <n v="618"/>
    <n v="0"/>
    <n v="3"/>
    <n v="26"/>
    <n v="1"/>
    <n v="0"/>
    <n v="16.100000000000001"/>
    <n v="3"/>
    <s v="Southampton"/>
    <s v="No"/>
    <s v="Third Class"/>
    <x v="0"/>
    <s v="Female"/>
    <m/>
    <m/>
  </r>
  <r>
    <n v="619"/>
    <n v="1"/>
    <n v="2"/>
    <n v="4"/>
    <n v="2"/>
    <n v="1"/>
    <n v="39"/>
    <n v="3"/>
    <s v="Southampton"/>
    <s v="Yes"/>
    <s v="Second Class"/>
    <x v="4"/>
    <s v="Female"/>
    <m/>
    <m/>
  </r>
  <r>
    <n v="620"/>
    <n v="0"/>
    <n v="2"/>
    <n v="26"/>
    <n v="0"/>
    <n v="0"/>
    <n v="10.5"/>
    <n v="3"/>
    <s v="Southampton"/>
    <s v="No"/>
    <s v="Second Class"/>
    <x v="0"/>
    <s v="Male"/>
    <m/>
    <m/>
  </r>
  <r>
    <n v="621"/>
    <n v="0"/>
    <n v="3"/>
    <n v="27"/>
    <n v="1"/>
    <n v="0"/>
    <n v="14.4542"/>
    <n v="1"/>
    <s v="Cherbourg"/>
    <s v="No"/>
    <s v="Third Class"/>
    <x v="0"/>
    <s v="Male"/>
    <m/>
    <m/>
  </r>
  <r>
    <n v="622"/>
    <n v="1"/>
    <n v="1"/>
    <n v="42"/>
    <n v="1"/>
    <n v="0"/>
    <n v="52.554200000000002"/>
    <n v="3"/>
    <s v="Southampton"/>
    <s v="Yes"/>
    <s v="First Class"/>
    <x v="1"/>
    <s v="Male"/>
    <m/>
    <m/>
  </r>
  <r>
    <n v="623"/>
    <n v="1"/>
    <n v="3"/>
    <n v="20"/>
    <n v="1"/>
    <n v="1"/>
    <n v="15.7417"/>
    <n v="1"/>
    <s v="Cherbourg"/>
    <s v="Yes"/>
    <s v="Third Class"/>
    <x v="0"/>
    <s v="Male"/>
    <m/>
    <m/>
  </r>
  <r>
    <n v="624"/>
    <n v="0"/>
    <n v="3"/>
    <n v="21"/>
    <n v="0"/>
    <n v="0"/>
    <n v="7.8541999999999996"/>
    <n v="3"/>
    <s v="Southampton"/>
    <s v="No"/>
    <s v="Third Class"/>
    <x v="0"/>
    <s v="Male"/>
    <m/>
    <m/>
  </r>
  <r>
    <n v="625"/>
    <n v="0"/>
    <n v="3"/>
    <n v="21"/>
    <n v="0"/>
    <n v="0"/>
    <n v="16.100000000000001"/>
    <n v="3"/>
    <s v="Southampton"/>
    <s v="No"/>
    <s v="Third Class"/>
    <x v="0"/>
    <s v="Male"/>
    <m/>
    <m/>
  </r>
  <r>
    <n v="626"/>
    <n v="0"/>
    <n v="1"/>
    <n v="61"/>
    <n v="0"/>
    <n v="0"/>
    <n v="32.320799999999998"/>
    <n v="3"/>
    <s v="Southampton"/>
    <s v="No"/>
    <s v="First Class"/>
    <x v="2"/>
    <s v="Male"/>
    <m/>
    <m/>
  </r>
  <r>
    <n v="627"/>
    <n v="0"/>
    <n v="2"/>
    <n v="57"/>
    <n v="0"/>
    <n v="0"/>
    <n v="12.35"/>
    <n v="2"/>
    <s v="Queenstown"/>
    <s v="No"/>
    <s v="Second Class"/>
    <x v="3"/>
    <s v="Male"/>
    <m/>
    <m/>
  </r>
  <r>
    <n v="628"/>
    <n v="1"/>
    <n v="1"/>
    <n v="21"/>
    <n v="0"/>
    <n v="0"/>
    <n v="77.958299999999994"/>
    <n v="3"/>
    <s v="Southampton"/>
    <s v="Yes"/>
    <s v="First Class"/>
    <x v="0"/>
    <s v="Female"/>
    <m/>
    <m/>
  </r>
  <r>
    <n v="629"/>
    <n v="0"/>
    <n v="3"/>
    <n v="26"/>
    <n v="0"/>
    <n v="0"/>
    <n v="7.8958000000000004"/>
    <n v="3"/>
    <s v="Southampton"/>
    <s v="No"/>
    <s v="Third Class"/>
    <x v="0"/>
    <s v="Male"/>
    <m/>
    <m/>
  </r>
  <r>
    <n v="630"/>
    <n v="0"/>
    <n v="3"/>
    <n v="60"/>
    <n v="0"/>
    <n v="0"/>
    <n v="7.7332999999999998"/>
    <n v="2"/>
    <s v="Queenstown"/>
    <s v="No"/>
    <s v="Third Class"/>
    <x v="2"/>
    <s v="Male"/>
    <m/>
    <m/>
  </r>
  <r>
    <n v="631"/>
    <n v="1"/>
    <n v="1"/>
    <n v="80"/>
    <n v="0"/>
    <n v="0"/>
    <n v="30"/>
    <n v="3"/>
    <s v="Southampton"/>
    <s v="Yes"/>
    <s v="First Class"/>
    <x v="2"/>
    <s v="Male"/>
    <m/>
    <m/>
  </r>
  <r>
    <n v="632"/>
    <n v="0"/>
    <n v="3"/>
    <n v="51"/>
    <n v="0"/>
    <n v="0"/>
    <n v="7.0541999999999998"/>
    <n v="3"/>
    <s v="Southampton"/>
    <s v="No"/>
    <s v="Third Class"/>
    <x v="3"/>
    <s v="Male"/>
    <m/>
    <m/>
  </r>
  <r>
    <n v="633"/>
    <n v="1"/>
    <n v="1"/>
    <n v="32"/>
    <n v="0"/>
    <n v="0"/>
    <n v="30.5"/>
    <n v="1"/>
    <s v="Cherbourg"/>
    <s v="Yes"/>
    <s v="First Class"/>
    <x v="1"/>
    <s v="Male"/>
    <m/>
    <m/>
  </r>
  <r>
    <n v="634"/>
    <n v="0"/>
    <n v="1"/>
    <n v="60"/>
    <n v="0"/>
    <n v="0"/>
    <n v="0"/>
    <n v="3"/>
    <s v="Southampton"/>
    <s v="No"/>
    <s v="First Class"/>
    <x v="2"/>
    <s v="Male"/>
    <m/>
    <m/>
  </r>
  <r>
    <n v="635"/>
    <n v="0"/>
    <n v="3"/>
    <n v="9"/>
    <n v="3"/>
    <n v="2"/>
    <n v="27.9"/>
    <n v="3"/>
    <s v="Southampton"/>
    <s v="No"/>
    <s v="Third Class"/>
    <x v="4"/>
    <s v="Female"/>
    <m/>
    <m/>
  </r>
  <r>
    <n v="636"/>
    <n v="1"/>
    <n v="2"/>
    <n v="28"/>
    <n v="0"/>
    <n v="0"/>
    <n v="13"/>
    <n v="3"/>
    <s v="Southampton"/>
    <s v="Yes"/>
    <s v="Second Class"/>
    <x v="0"/>
    <s v="Female"/>
    <m/>
    <m/>
  </r>
  <r>
    <n v="637"/>
    <n v="0"/>
    <n v="3"/>
    <n v="32"/>
    <n v="0"/>
    <n v="0"/>
    <n v="7.9249999999999998"/>
    <n v="3"/>
    <s v="Southampton"/>
    <s v="No"/>
    <s v="Third Class"/>
    <x v="1"/>
    <s v="Male"/>
    <m/>
    <m/>
  </r>
  <r>
    <n v="638"/>
    <n v="0"/>
    <n v="2"/>
    <n v="31"/>
    <n v="1"/>
    <n v="1"/>
    <n v="26.25"/>
    <n v="3"/>
    <s v="Southampton"/>
    <s v="No"/>
    <s v="Second Class"/>
    <x v="1"/>
    <s v="Male"/>
    <m/>
    <m/>
  </r>
  <r>
    <n v="639"/>
    <n v="0"/>
    <n v="3"/>
    <n v="41"/>
    <n v="0"/>
    <n v="5"/>
    <n v="39.6875"/>
    <n v="3"/>
    <s v="Southampton"/>
    <s v="No"/>
    <s v="Third Class"/>
    <x v="1"/>
    <s v="Female"/>
    <m/>
    <m/>
  </r>
  <r>
    <n v="640"/>
    <n v="0"/>
    <n v="3"/>
    <n v="60"/>
    <n v="1"/>
    <n v="0"/>
    <n v="16.100000000000001"/>
    <n v="3"/>
    <s v="Southampton"/>
    <s v="No"/>
    <s v="Third Class"/>
    <x v="2"/>
    <s v="Male"/>
    <m/>
    <m/>
  </r>
  <r>
    <n v="641"/>
    <n v="0"/>
    <n v="3"/>
    <n v="20"/>
    <n v="0"/>
    <n v="0"/>
    <n v="7.8541999999999996"/>
    <n v="3"/>
    <s v="Southampton"/>
    <s v="No"/>
    <s v="Third Class"/>
    <x v="0"/>
    <s v="Male"/>
    <m/>
    <m/>
  </r>
  <r>
    <n v="642"/>
    <n v="1"/>
    <n v="1"/>
    <n v="24"/>
    <n v="0"/>
    <n v="0"/>
    <n v="69.3"/>
    <n v="1"/>
    <s v="Cherbourg"/>
    <s v="Yes"/>
    <s v="First Class"/>
    <x v="0"/>
    <s v="Female"/>
    <m/>
    <m/>
  </r>
  <r>
    <n v="643"/>
    <n v="0"/>
    <n v="3"/>
    <n v="2"/>
    <n v="3"/>
    <n v="2"/>
    <n v="27.9"/>
    <n v="3"/>
    <s v="Southampton"/>
    <s v="No"/>
    <s v="Third Class"/>
    <x v="4"/>
    <s v="Female"/>
    <m/>
    <m/>
  </r>
  <r>
    <n v="644"/>
    <n v="1"/>
    <n v="3"/>
    <n v="60"/>
    <n v="0"/>
    <n v="0"/>
    <n v="56.495800000000003"/>
    <n v="3"/>
    <s v="Southampton"/>
    <s v="Yes"/>
    <s v="Third Class"/>
    <x v="2"/>
    <s v="Male"/>
    <m/>
    <m/>
  </r>
  <r>
    <n v="645"/>
    <n v="1"/>
    <n v="3"/>
    <n v="0.75"/>
    <n v="2"/>
    <n v="1"/>
    <n v="19.258299999999998"/>
    <n v="1"/>
    <s v="Cherbourg"/>
    <s v="Yes"/>
    <s v="Third Class"/>
    <x v="4"/>
    <s v="Female"/>
    <m/>
    <m/>
  </r>
  <r>
    <n v="646"/>
    <n v="1"/>
    <n v="1"/>
    <n v="48"/>
    <n v="1"/>
    <n v="0"/>
    <n v="76.729200000000006"/>
    <n v="1"/>
    <s v="Cherbourg"/>
    <s v="Yes"/>
    <s v="First Class"/>
    <x v="3"/>
    <s v="Male"/>
    <m/>
    <m/>
  </r>
  <r>
    <n v="647"/>
    <n v="0"/>
    <n v="3"/>
    <n v="19"/>
    <n v="0"/>
    <n v="0"/>
    <n v="7.8958000000000004"/>
    <n v="3"/>
    <s v="Southampton"/>
    <s v="No"/>
    <s v="Third Class"/>
    <x v="0"/>
    <s v="Male"/>
    <m/>
    <m/>
  </r>
  <r>
    <n v="648"/>
    <n v="1"/>
    <n v="1"/>
    <n v="56"/>
    <n v="0"/>
    <n v="0"/>
    <n v="35.5"/>
    <n v="1"/>
    <s v="Cherbourg"/>
    <s v="Yes"/>
    <s v="First Class"/>
    <x v="3"/>
    <s v="Male"/>
    <m/>
    <m/>
  </r>
  <r>
    <n v="649"/>
    <n v="0"/>
    <n v="3"/>
    <n v="60"/>
    <n v="0"/>
    <n v="0"/>
    <n v="7.55"/>
    <n v="3"/>
    <s v="Southampton"/>
    <s v="No"/>
    <s v="Third Class"/>
    <x v="2"/>
    <s v="Male"/>
    <m/>
    <m/>
  </r>
  <r>
    <n v="650"/>
    <n v="1"/>
    <n v="3"/>
    <n v="23"/>
    <n v="0"/>
    <n v="0"/>
    <n v="7.55"/>
    <n v="3"/>
    <s v="Southampton"/>
    <s v="Yes"/>
    <s v="Third Class"/>
    <x v="0"/>
    <s v="Female"/>
    <m/>
    <m/>
  </r>
  <r>
    <n v="651"/>
    <n v="0"/>
    <n v="3"/>
    <n v="60"/>
    <n v="0"/>
    <n v="0"/>
    <n v="7.8958000000000004"/>
    <n v="3"/>
    <s v="Southampton"/>
    <s v="No"/>
    <s v="Third Class"/>
    <x v="2"/>
    <s v="Male"/>
    <m/>
    <m/>
  </r>
  <r>
    <n v="652"/>
    <n v="1"/>
    <n v="2"/>
    <n v="18"/>
    <n v="0"/>
    <n v="1"/>
    <n v="23"/>
    <n v="3"/>
    <s v="Southampton"/>
    <s v="Yes"/>
    <s v="Second Class"/>
    <x v="0"/>
    <s v="Female"/>
    <m/>
    <m/>
  </r>
  <r>
    <n v="653"/>
    <n v="0"/>
    <n v="3"/>
    <n v="21"/>
    <n v="0"/>
    <n v="0"/>
    <n v="8.4332999999999991"/>
    <n v="3"/>
    <s v="Southampton"/>
    <s v="No"/>
    <s v="Third Class"/>
    <x v="0"/>
    <s v="Male"/>
    <m/>
    <m/>
  </r>
  <r>
    <n v="654"/>
    <n v="1"/>
    <n v="3"/>
    <n v="60"/>
    <n v="0"/>
    <n v="0"/>
    <n v="7.8292000000000002"/>
    <n v="2"/>
    <s v="Queenstown"/>
    <s v="Yes"/>
    <s v="Third Class"/>
    <x v="2"/>
    <s v="Female"/>
    <m/>
    <m/>
  </r>
  <r>
    <n v="655"/>
    <n v="0"/>
    <n v="3"/>
    <n v="18"/>
    <n v="0"/>
    <n v="0"/>
    <n v="6.75"/>
    <n v="2"/>
    <s v="Queenstown"/>
    <s v="No"/>
    <s v="Third Class"/>
    <x v="0"/>
    <s v="Female"/>
    <m/>
    <m/>
  </r>
  <r>
    <n v="656"/>
    <n v="0"/>
    <n v="2"/>
    <n v="24"/>
    <n v="2"/>
    <n v="0"/>
    <n v="73.5"/>
    <n v="3"/>
    <s v="Southampton"/>
    <s v="No"/>
    <s v="Second Class"/>
    <x v="0"/>
    <s v="Male"/>
    <m/>
    <m/>
  </r>
  <r>
    <n v="657"/>
    <n v="0"/>
    <n v="3"/>
    <n v="60"/>
    <n v="0"/>
    <n v="0"/>
    <n v="7.8958000000000004"/>
    <n v="3"/>
    <s v="Southampton"/>
    <s v="No"/>
    <s v="Third Class"/>
    <x v="2"/>
    <s v="Male"/>
    <m/>
    <m/>
  </r>
  <r>
    <n v="658"/>
    <n v="0"/>
    <n v="3"/>
    <n v="32"/>
    <n v="1"/>
    <n v="1"/>
    <n v="15.5"/>
    <n v="2"/>
    <s v="Queenstown"/>
    <s v="No"/>
    <s v="Third Class"/>
    <x v="1"/>
    <s v="Female"/>
    <m/>
    <m/>
  </r>
  <r>
    <n v="659"/>
    <n v="0"/>
    <n v="2"/>
    <n v="23"/>
    <n v="0"/>
    <n v="0"/>
    <n v="13"/>
    <n v="3"/>
    <s v="Southampton"/>
    <s v="No"/>
    <s v="Second Class"/>
    <x v="0"/>
    <s v="Male"/>
    <m/>
    <m/>
  </r>
  <r>
    <n v="660"/>
    <n v="0"/>
    <n v="1"/>
    <n v="58"/>
    <n v="0"/>
    <n v="2"/>
    <n v="113.27500000000001"/>
    <n v="1"/>
    <s v="Cherbourg"/>
    <s v="No"/>
    <s v="First Class"/>
    <x v="3"/>
    <s v="Male"/>
    <m/>
    <m/>
  </r>
  <r>
    <n v="661"/>
    <n v="1"/>
    <n v="1"/>
    <n v="50"/>
    <n v="2"/>
    <n v="0"/>
    <n v="133.65"/>
    <n v="3"/>
    <s v="Southampton"/>
    <s v="Yes"/>
    <s v="First Class"/>
    <x v="3"/>
    <s v="Male"/>
    <m/>
    <m/>
  </r>
  <r>
    <n v="662"/>
    <n v="0"/>
    <n v="3"/>
    <n v="40"/>
    <n v="0"/>
    <n v="0"/>
    <n v="7.2249999999999996"/>
    <n v="1"/>
    <s v="Cherbourg"/>
    <s v="No"/>
    <s v="Third Class"/>
    <x v="1"/>
    <s v="Male"/>
    <m/>
    <m/>
  </r>
  <r>
    <n v="663"/>
    <n v="0"/>
    <n v="1"/>
    <n v="47"/>
    <n v="0"/>
    <n v="0"/>
    <n v="25.587499999999999"/>
    <n v="3"/>
    <s v="Southampton"/>
    <s v="No"/>
    <s v="First Class"/>
    <x v="3"/>
    <s v="Male"/>
    <m/>
    <m/>
  </r>
  <r>
    <n v="664"/>
    <n v="0"/>
    <n v="3"/>
    <n v="36"/>
    <n v="0"/>
    <n v="0"/>
    <n v="7.4958"/>
    <n v="3"/>
    <s v="Southampton"/>
    <s v="No"/>
    <s v="Third Class"/>
    <x v="1"/>
    <s v="Male"/>
    <m/>
    <m/>
  </r>
  <r>
    <n v="665"/>
    <n v="1"/>
    <n v="3"/>
    <n v="20"/>
    <n v="1"/>
    <n v="0"/>
    <n v="7.9249999999999998"/>
    <n v="3"/>
    <s v="Southampton"/>
    <s v="Yes"/>
    <s v="Third Class"/>
    <x v="0"/>
    <s v="Male"/>
    <m/>
    <m/>
  </r>
  <r>
    <n v="666"/>
    <n v="0"/>
    <n v="2"/>
    <n v="32"/>
    <n v="2"/>
    <n v="0"/>
    <n v="73.5"/>
    <n v="3"/>
    <s v="Southampton"/>
    <s v="No"/>
    <s v="Second Class"/>
    <x v="1"/>
    <s v="Male"/>
    <m/>
    <m/>
  </r>
  <r>
    <n v="667"/>
    <n v="0"/>
    <n v="2"/>
    <n v="25"/>
    <n v="0"/>
    <n v="0"/>
    <n v="13"/>
    <n v="3"/>
    <s v="Southampton"/>
    <s v="No"/>
    <s v="Second Class"/>
    <x v="0"/>
    <s v="Male"/>
    <m/>
    <m/>
  </r>
  <r>
    <n v="668"/>
    <n v="0"/>
    <n v="3"/>
    <n v="60"/>
    <n v="0"/>
    <n v="0"/>
    <n v="7.7750000000000004"/>
    <n v="3"/>
    <s v="Southampton"/>
    <s v="No"/>
    <s v="Third Class"/>
    <x v="2"/>
    <s v="Male"/>
    <m/>
    <m/>
  </r>
  <r>
    <n v="669"/>
    <n v="0"/>
    <n v="3"/>
    <n v="43"/>
    <n v="0"/>
    <n v="0"/>
    <n v="8.0500000000000007"/>
    <n v="3"/>
    <s v="Southampton"/>
    <s v="No"/>
    <s v="Third Class"/>
    <x v="1"/>
    <s v="Male"/>
    <m/>
    <m/>
  </r>
  <r>
    <n v="670"/>
    <n v="1"/>
    <n v="1"/>
    <n v="60"/>
    <n v="1"/>
    <n v="0"/>
    <n v="52"/>
    <n v="3"/>
    <s v="Southampton"/>
    <s v="Yes"/>
    <s v="First Class"/>
    <x v="2"/>
    <s v="Female"/>
    <m/>
    <m/>
  </r>
  <r>
    <n v="671"/>
    <n v="1"/>
    <n v="2"/>
    <n v="40"/>
    <n v="1"/>
    <n v="1"/>
    <n v="39"/>
    <n v="3"/>
    <s v="Southampton"/>
    <s v="Yes"/>
    <s v="Second Class"/>
    <x v="1"/>
    <s v="Female"/>
    <m/>
    <m/>
  </r>
  <r>
    <n v="672"/>
    <n v="0"/>
    <n v="1"/>
    <n v="31"/>
    <n v="1"/>
    <n v="0"/>
    <n v="52"/>
    <n v="3"/>
    <s v="Southampton"/>
    <s v="No"/>
    <s v="First Class"/>
    <x v="1"/>
    <s v="Male"/>
    <m/>
    <m/>
  </r>
  <r>
    <n v="673"/>
    <n v="0"/>
    <n v="2"/>
    <n v="70"/>
    <n v="0"/>
    <n v="0"/>
    <n v="10.5"/>
    <n v="3"/>
    <s v="Southampton"/>
    <s v="No"/>
    <s v="Second Class"/>
    <x v="2"/>
    <s v="Male"/>
    <m/>
    <m/>
  </r>
  <r>
    <n v="674"/>
    <n v="1"/>
    <n v="2"/>
    <n v="31"/>
    <n v="0"/>
    <n v="0"/>
    <n v="13"/>
    <n v="3"/>
    <s v="Southampton"/>
    <s v="Yes"/>
    <s v="Second Class"/>
    <x v="1"/>
    <s v="Male"/>
    <m/>
    <m/>
  </r>
  <r>
    <n v="675"/>
    <n v="0"/>
    <n v="2"/>
    <n v="60"/>
    <n v="0"/>
    <n v="0"/>
    <n v="0"/>
    <n v="3"/>
    <s v="Southampton"/>
    <s v="No"/>
    <s v="Second Class"/>
    <x v="2"/>
    <s v="Male"/>
    <m/>
    <m/>
  </r>
  <r>
    <n v="676"/>
    <n v="0"/>
    <n v="3"/>
    <n v="18"/>
    <n v="0"/>
    <n v="0"/>
    <n v="7.7750000000000004"/>
    <n v="3"/>
    <s v="Southampton"/>
    <s v="No"/>
    <s v="Third Class"/>
    <x v="0"/>
    <s v="Male"/>
    <m/>
    <m/>
  </r>
  <r>
    <n v="677"/>
    <n v="0"/>
    <n v="3"/>
    <n v="24.5"/>
    <n v="0"/>
    <n v="0"/>
    <n v="8.0500000000000007"/>
    <n v="3"/>
    <s v="Southampton"/>
    <s v="No"/>
    <s v="Third Class"/>
    <x v="0"/>
    <s v="Male"/>
    <m/>
    <m/>
  </r>
  <r>
    <n v="678"/>
    <n v="1"/>
    <n v="3"/>
    <n v="18"/>
    <n v="0"/>
    <n v="0"/>
    <n v="9.8416999999999994"/>
    <n v="3"/>
    <s v="Southampton"/>
    <s v="Yes"/>
    <s v="Third Class"/>
    <x v="0"/>
    <s v="Female"/>
    <m/>
    <m/>
  </r>
  <r>
    <n v="679"/>
    <n v="0"/>
    <n v="3"/>
    <n v="43"/>
    <n v="1"/>
    <n v="6"/>
    <n v="46.9"/>
    <n v="3"/>
    <s v="Southampton"/>
    <s v="No"/>
    <s v="Third Class"/>
    <x v="1"/>
    <s v="Female"/>
    <m/>
    <m/>
  </r>
  <r>
    <n v="680"/>
    <n v="1"/>
    <n v="1"/>
    <n v="36"/>
    <n v="0"/>
    <n v="1"/>
    <n v="512.32920000000001"/>
    <n v="1"/>
    <s v="Cherbourg"/>
    <s v="Yes"/>
    <s v="First Class"/>
    <x v="1"/>
    <s v="Male"/>
    <m/>
    <m/>
  </r>
  <r>
    <n v="681"/>
    <n v="0"/>
    <n v="3"/>
    <n v="60"/>
    <n v="0"/>
    <n v="0"/>
    <n v="8.1374999999999993"/>
    <n v="2"/>
    <s v="Queenstown"/>
    <s v="No"/>
    <s v="Third Class"/>
    <x v="2"/>
    <s v="Female"/>
    <m/>
    <m/>
  </r>
  <r>
    <n v="682"/>
    <n v="1"/>
    <n v="1"/>
    <n v="27"/>
    <n v="0"/>
    <n v="0"/>
    <n v="76.729200000000006"/>
    <n v="1"/>
    <s v="Cherbourg"/>
    <s v="Yes"/>
    <s v="First Class"/>
    <x v="0"/>
    <s v="Male"/>
    <m/>
    <m/>
  </r>
  <r>
    <n v="683"/>
    <n v="0"/>
    <n v="3"/>
    <n v="20"/>
    <n v="0"/>
    <n v="0"/>
    <n v="9.2249999999999996"/>
    <n v="3"/>
    <s v="Southampton"/>
    <s v="No"/>
    <s v="Third Class"/>
    <x v="0"/>
    <s v="Male"/>
    <m/>
    <m/>
  </r>
  <r>
    <n v="684"/>
    <n v="0"/>
    <n v="3"/>
    <n v="14"/>
    <n v="5"/>
    <n v="2"/>
    <n v="46.9"/>
    <n v="3"/>
    <s v="Southampton"/>
    <s v="No"/>
    <s v="Third Class"/>
    <x v="5"/>
    <s v="Male"/>
    <m/>
    <m/>
  </r>
  <r>
    <n v="685"/>
    <n v="0"/>
    <n v="2"/>
    <n v="60"/>
    <n v="1"/>
    <n v="1"/>
    <n v="39"/>
    <n v="3"/>
    <s v="Southampton"/>
    <s v="No"/>
    <s v="Second Class"/>
    <x v="2"/>
    <s v="Male"/>
    <m/>
    <m/>
  </r>
  <r>
    <n v="686"/>
    <n v="0"/>
    <n v="2"/>
    <n v="25"/>
    <n v="1"/>
    <n v="2"/>
    <n v="41.5792"/>
    <n v="1"/>
    <s v="Cherbourg"/>
    <s v="No"/>
    <s v="Second Class"/>
    <x v="0"/>
    <s v="Male"/>
    <m/>
    <m/>
  </r>
  <r>
    <n v="687"/>
    <n v="0"/>
    <n v="3"/>
    <n v="14"/>
    <n v="4"/>
    <n v="1"/>
    <n v="39.6875"/>
    <n v="3"/>
    <s v="Southampton"/>
    <s v="No"/>
    <s v="Third Class"/>
    <x v="5"/>
    <s v="Male"/>
    <m/>
    <m/>
  </r>
  <r>
    <n v="688"/>
    <n v="0"/>
    <n v="3"/>
    <n v="19"/>
    <n v="0"/>
    <n v="0"/>
    <n v="10.1708"/>
    <n v="3"/>
    <s v="Southampton"/>
    <s v="No"/>
    <s v="Third Class"/>
    <x v="0"/>
    <s v="Male"/>
    <m/>
    <m/>
  </r>
  <r>
    <n v="689"/>
    <n v="0"/>
    <n v="3"/>
    <n v="18"/>
    <n v="0"/>
    <n v="0"/>
    <n v="7.7957999999999998"/>
    <n v="3"/>
    <s v="Southampton"/>
    <s v="No"/>
    <s v="Third Class"/>
    <x v="0"/>
    <s v="Male"/>
    <m/>
    <m/>
  </r>
  <r>
    <n v="690"/>
    <n v="1"/>
    <n v="1"/>
    <n v="15"/>
    <n v="0"/>
    <n v="1"/>
    <n v="211.33750000000001"/>
    <n v="3"/>
    <s v="Southampton"/>
    <s v="Yes"/>
    <s v="First Class"/>
    <x v="5"/>
    <s v="Female"/>
    <m/>
    <m/>
  </r>
  <r>
    <n v="691"/>
    <n v="1"/>
    <n v="1"/>
    <n v="31"/>
    <n v="1"/>
    <n v="0"/>
    <n v="57"/>
    <n v="3"/>
    <s v="Southampton"/>
    <s v="Yes"/>
    <s v="First Class"/>
    <x v="1"/>
    <s v="Male"/>
    <m/>
    <m/>
  </r>
  <r>
    <n v="692"/>
    <n v="1"/>
    <n v="3"/>
    <n v="4"/>
    <n v="0"/>
    <n v="1"/>
    <n v="13.416700000000001"/>
    <n v="1"/>
    <s v="Cherbourg"/>
    <s v="Yes"/>
    <s v="Third Class"/>
    <x v="4"/>
    <s v="Female"/>
    <m/>
    <m/>
  </r>
  <r>
    <n v="693"/>
    <n v="1"/>
    <n v="3"/>
    <n v="60"/>
    <n v="0"/>
    <n v="0"/>
    <n v="56.495800000000003"/>
    <n v="3"/>
    <s v="Southampton"/>
    <s v="Yes"/>
    <s v="Third Class"/>
    <x v="2"/>
    <s v="Male"/>
    <m/>
    <m/>
  </r>
  <r>
    <n v="694"/>
    <n v="0"/>
    <n v="3"/>
    <n v="25"/>
    <n v="0"/>
    <n v="0"/>
    <n v="7.2249999999999996"/>
    <n v="1"/>
    <s v="Cherbourg"/>
    <s v="No"/>
    <s v="Third Class"/>
    <x v="0"/>
    <s v="Male"/>
    <m/>
    <m/>
  </r>
  <r>
    <n v="695"/>
    <n v="0"/>
    <n v="1"/>
    <n v="60"/>
    <n v="0"/>
    <n v="0"/>
    <n v="26.55"/>
    <n v="3"/>
    <s v="Southampton"/>
    <s v="No"/>
    <s v="First Class"/>
    <x v="2"/>
    <s v="Male"/>
    <m/>
    <m/>
  </r>
  <r>
    <n v="696"/>
    <n v="0"/>
    <n v="2"/>
    <n v="52"/>
    <n v="0"/>
    <n v="0"/>
    <n v="13.5"/>
    <n v="3"/>
    <s v="Southampton"/>
    <s v="No"/>
    <s v="Second Class"/>
    <x v="3"/>
    <s v="Male"/>
    <m/>
    <m/>
  </r>
  <r>
    <n v="697"/>
    <n v="0"/>
    <n v="3"/>
    <n v="44"/>
    <n v="0"/>
    <n v="0"/>
    <n v="8.0500000000000007"/>
    <n v="3"/>
    <s v="Southampton"/>
    <s v="No"/>
    <s v="Third Class"/>
    <x v="1"/>
    <s v="Male"/>
    <m/>
    <m/>
  </r>
  <r>
    <n v="698"/>
    <n v="1"/>
    <n v="3"/>
    <n v="60"/>
    <n v="0"/>
    <n v="0"/>
    <n v="7.7332999999999998"/>
    <n v="2"/>
    <s v="Queenstown"/>
    <s v="Yes"/>
    <s v="Third Class"/>
    <x v="2"/>
    <s v="Female"/>
    <m/>
    <m/>
  </r>
  <r>
    <n v="699"/>
    <n v="0"/>
    <n v="1"/>
    <n v="49"/>
    <n v="1"/>
    <n v="1"/>
    <n v="110.88330000000001"/>
    <n v="1"/>
    <s v="Cherbourg"/>
    <s v="No"/>
    <s v="First Class"/>
    <x v="3"/>
    <s v="Male"/>
    <m/>
    <m/>
  </r>
  <r>
    <n v="700"/>
    <n v="0"/>
    <n v="3"/>
    <n v="42"/>
    <n v="0"/>
    <n v="0"/>
    <n v="7.65"/>
    <n v="3"/>
    <s v="Southampton"/>
    <s v="No"/>
    <s v="Third Class"/>
    <x v="1"/>
    <s v="Male"/>
    <m/>
    <m/>
  </r>
  <r>
    <n v="701"/>
    <n v="1"/>
    <n v="1"/>
    <n v="18"/>
    <n v="1"/>
    <n v="0"/>
    <n v="227.52500000000001"/>
    <n v="1"/>
    <s v="Cherbourg"/>
    <s v="Yes"/>
    <s v="First Class"/>
    <x v="0"/>
    <s v="Female"/>
    <m/>
    <m/>
  </r>
  <r>
    <n v="702"/>
    <n v="1"/>
    <n v="1"/>
    <n v="35"/>
    <n v="0"/>
    <n v="0"/>
    <n v="26.287500000000001"/>
    <n v="3"/>
    <s v="Southampton"/>
    <s v="Yes"/>
    <s v="First Class"/>
    <x v="1"/>
    <s v="Male"/>
    <m/>
    <m/>
  </r>
  <r>
    <n v="703"/>
    <n v="0"/>
    <n v="3"/>
    <n v="18"/>
    <n v="0"/>
    <n v="1"/>
    <n v="14.4542"/>
    <n v="1"/>
    <s v="Cherbourg"/>
    <s v="No"/>
    <s v="Third Class"/>
    <x v="0"/>
    <s v="Female"/>
    <m/>
    <m/>
  </r>
  <r>
    <n v="704"/>
    <n v="0"/>
    <n v="3"/>
    <n v="25"/>
    <n v="0"/>
    <n v="0"/>
    <n v="7.7416999999999998"/>
    <n v="2"/>
    <s v="Queenstown"/>
    <s v="No"/>
    <s v="Third Class"/>
    <x v="0"/>
    <s v="Male"/>
    <m/>
    <m/>
  </r>
  <r>
    <n v="705"/>
    <n v="0"/>
    <n v="3"/>
    <n v="26"/>
    <n v="1"/>
    <n v="0"/>
    <n v="7.8541999999999996"/>
    <n v="3"/>
    <s v="Southampton"/>
    <s v="No"/>
    <s v="Third Class"/>
    <x v="0"/>
    <s v="Male"/>
    <m/>
    <m/>
  </r>
  <r>
    <n v="706"/>
    <n v="0"/>
    <n v="2"/>
    <n v="39"/>
    <n v="0"/>
    <n v="0"/>
    <n v="26"/>
    <n v="3"/>
    <s v="Southampton"/>
    <s v="No"/>
    <s v="Second Class"/>
    <x v="1"/>
    <s v="Male"/>
    <m/>
    <m/>
  </r>
  <r>
    <n v="707"/>
    <n v="1"/>
    <n v="2"/>
    <n v="45"/>
    <n v="0"/>
    <n v="0"/>
    <n v="13.5"/>
    <n v="3"/>
    <s v="Southampton"/>
    <s v="Yes"/>
    <s v="Second Class"/>
    <x v="3"/>
    <s v="Female"/>
    <m/>
    <m/>
  </r>
  <r>
    <n v="708"/>
    <n v="1"/>
    <n v="1"/>
    <n v="42"/>
    <n v="0"/>
    <n v="0"/>
    <n v="26.287500000000001"/>
    <n v="3"/>
    <s v="Southampton"/>
    <s v="Yes"/>
    <s v="First Class"/>
    <x v="1"/>
    <s v="Male"/>
    <m/>
    <m/>
  </r>
  <r>
    <n v="709"/>
    <n v="1"/>
    <n v="1"/>
    <n v="22"/>
    <n v="0"/>
    <n v="0"/>
    <n v="151.55000000000001"/>
    <n v="3"/>
    <s v="Southampton"/>
    <s v="Yes"/>
    <s v="First Class"/>
    <x v="0"/>
    <s v="Female"/>
    <m/>
    <m/>
  </r>
  <r>
    <n v="710"/>
    <n v="1"/>
    <n v="3"/>
    <n v="60"/>
    <n v="1"/>
    <n v="1"/>
    <n v="15.245799999999999"/>
    <n v="1"/>
    <s v="Cherbourg"/>
    <s v="Yes"/>
    <s v="Third Class"/>
    <x v="2"/>
    <s v="Male"/>
    <m/>
    <m/>
  </r>
  <r>
    <n v="711"/>
    <n v="1"/>
    <n v="1"/>
    <n v="24"/>
    <n v="0"/>
    <n v="0"/>
    <n v="49.504199999999997"/>
    <n v="1"/>
    <s v="Cherbourg"/>
    <s v="Yes"/>
    <s v="First Class"/>
    <x v="0"/>
    <s v="Female"/>
    <m/>
    <m/>
  </r>
  <r>
    <n v="712"/>
    <n v="0"/>
    <n v="1"/>
    <n v="60"/>
    <n v="0"/>
    <n v="0"/>
    <n v="26.55"/>
    <n v="3"/>
    <s v="Southampton"/>
    <s v="No"/>
    <s v="First Class"/>
    <x v="2"/>
    <s v="Male"/>
    <m/>
    <m/>
  </r>
  <r>
    <n v="713"/>
    <n v="1"/>
    <n v="1"/>
    <n v="48"/>
    <n v="1"/>
    <n v="0"/>
    <n v="52"/>
    <n v="3"/>
    <s v="Southampton"/>
    <s v="Yes"/>
    <s v="First Class"/>
    <x v="3"/>
    <s v="Male"/>
    <m/>
    <m/>
  </r>
  <r>
    <n v="714"/>
    <n v="0"/>
    <n v="3"/>
    <n v="29"/>
    <n v="0"/>
    <n v="0"/>
    <n v="9.4832999999999998"/>
    <n v="3"/>
    <s v="Southampton"/>
    <s v="No"/>
    <s v="Third Class"/>
    <x v="0"/>
    <s v="Male"/>
    <m/>
    <m/>
  </r>
  <r>
    <n v="715"/>
    <n v="0"/>
    <n v="2"/>
    <n v="52"/>
    <n v="0"/>
    <n v="0"/>
    <n v="13"/>
    <n v="3"/>
    <s v="Southampton"/>
    <s v="No"/>
    <s v="Second Class"/>
    <x v="3"/>
    <s v="Male"/>
    <m/>
    <m/>
  </r>
  <r>
    <n v="716"/>
    <n v="0"/>
    <n v="3"/>
    <n v="19"/>
    <n v="0"/>
    <n v="0"/>
    <n v="7.65"/>
    <n v="3"/>
    <s v="Southampton"/>
    <s v="No"/>
    <s v="Third Class"/>
    <x v="0"/>
    <s v="Male"/>
    <m/>
    <m/>
  </r>
  <r>
    <n v="717"/>
    <n v="1"/>
    <n v="1"/>
    <n v="38"/>
    <n v="0"/>
    <n v="0"/>
    <n v="227.52500000000001"/>
    <n v="1"/>
    <s v="Cherbourg"/>
    <s v="Yes"/>
    <s v="First Class"/>
    <x v="1"/>
    <s v="Female"/>
    <m/>
    <m/>
  </r>
  <r>
    <n v="718"/>
    <n v="1"/>
    <n v="2"/>
    <n v="27"/>
    <n v="0"/>
    <n v="0"/>
    <n v="10.5"/>
    <n v="3"/>
    <s v="Southampton"/>
    <s v="Yes"/>
    <s v="Second Class"/>
    <x v="0"/>
    <s v="Female"/>
    <m/>
    <m/>
  </r>
  <r>
    <n v="719"/>
    <n v="0"/>
    <n v="3"/>
    <n v="60"/>
    <n v="0"/>
    <n v="0"/>
    <n v="15.5"/>
    <n v="2"/>
    <s v="Queenstown"/>
    <s v="No"/>
    <s v="Third Class"/>
    <x v="2"/>
    <s v="Male"/>
    <m/>
    <m/>
  </r>
  <r>
    <n v="720"/>
    <n v="0"/>
    <n v="3"/>
    <n v="33"/>
    <n v="0"/>
    <n v="0"/>
    <n v="7.7750000000000004"/>
    <n v="3"/>
    <s v="Southampton"/>
    <s v="No"/>
    <s v="Third Class"/>
    <x v="1"/>
    <s v="Male"/>
    <m/>
    <m/>
  </r>
  <r>
    <n v="721"/>
    <n v="1"/>
    <n v="2"/>
    <n v="6"/>
    <n v="0"/>
    <n v="1"/>
    <n v="33"/>
    <n v="3"/>
    <s v="Southampton"/>
    <s v="Yes"/>
    <s v="Second Class"/>
    <x v="4"/>
    <s v="Female"/>
    <m/>
    <m/>
  </r>
  <r>
    <n v="722"/>
    <n v="0"/>
    <n v="3"/>
    <n v="17"/>
    <n v="1"/>
    <n v="0"/>
    <n v="7.0541999999999998"/>
    <n v="3"/>
    <s v="Southampton"/>
    <s v="No"/>
    <s v="Third Class"/>
    <x v="5"/>
    <s v="Male"/>
    <m/>
    <m/>
  </r>
  <r>
    <n v="723"/>
    <n v="0"/>
    <n v="2"/>
    <n v="34"/>
    <n v="0"/>
    <n v="0"/>
    <n v="13"/>
    <n v="3"/>
    <s v="Southampton"/>
    <s v="No"/>
    <s v="Second Class"/>
    <x v="1"/>
    <s v="Male"/>
    <m/>
    <m/>
  </r>
  <r>
    <n v="724"/>
    <n v="0"/>
    <n v="2"/>
    <n v="50"/>
    <n v="0"/>
    <n v="0"/>
    <n v="13"/>
    <n v="3"/>
    <s v="Southampton"/>
    <s v="No"/>
    <s v="Second Class"/>
    <x v="3"/>
    <s v="Male"/>
    <m/>
    <m/>
  </r>
  <r>
    <n v="725"/>
    <n v="1"/>
    <n v="1"/>
    <n v="27"/>
    <n v="1"/>
    <n v="0"/>
    <n v="53.1"/>
    <n v="3"/>
    <s v="Southampton"/>
    <s v="Yes"/>
    <s v="First Class"/>
    <x v="0"/>
    <s v="Male"/>
    <m/>
    <m/>
  </r>
  <r>
    <n v="726"/>
    <n v="0"/>
    <n v="3"/>
    <n v="20"/>
    <n v="0"/>
    <n v="0"/>
    <n v="8.6624999999999996"/>
    <n v="3"/>
    <s v="Southampton"/>
    <s v="No"/>
    <s v="Third Class"/>
    <x v="0"/>
    <s v="Male"/>
    <m/>
    <m/>
  </r>
  <r>
    <n v="727"/>
    <n v="1"/>
    <n v="2"/>
    <n v="30"/>
    <n v="3"/>
    <n v="0"/>
    <n v="21"/>
    <n v="3"/>
    <s v="Southampton"/>
    <s v="Yes"/>
    <s v="Second Class"/>
    <x v="1"/>
    <s v="Female"/>
    <m/>
    <m/>
  </r>
  <r>
    <n v="728"/>
    <n v="1"/>
    <n v="3"/>
    <n v="60"/>
    <n v="0"/>
    <n v="0"/>
    <n v="7.7374999999999998"/>
    <n v="2"/>
    <s v="Queenstown"/>
    <s v="Yes"/>
    <s v="Third Class"/>
    <x v="2"/>
    <s v="Female"/>
    <m/>
    <m/>
  </r>
  <r>
    <n v="729"/>
    <n v="0"/>
    <n v="2"/>
    <n v="25"/>
    <n v="1"/>
    <n v="0"/>
    <n v="26"/>
    <n v="3"/>
    <s v="Southampton"/>
    <s v="No"/>
    <s v="Second Class"/>
    <x v="0"/>
    <s v="Male"/>
    <m/>
    <m/>
  </r>
  <r>
    <n v="730"/>
    <n v="0"/>
    <n v="3"/>
    <n v="25"/>
    <n v="1"/>
    <n v="0"/>
    <n v="7.9249999999999998"/>
    <n v="3"/>
    <s v="Southampton"/>
    <s v="No"/>
    <s v="Third Class"/>
    <x v="0"/>
    <s v="Female"/>
    <m/>
    <m/>
  </r>
  <r>
    <n v="731"/>
    <n v="1"/>
    <n v="1"/>
    <n v="29"/>
    <n v="0"/>
    <n v="0"/>
    <n v="211.33750000000001"/>
    <n v="3"/>
    <s v="Southampton"/>
    <s v="Yes"/>
    <s v="First Class"/>
    <x v="0"/>
    <s v="Female"/>
    <m/>
    <m/>
  </r>
  <r>
    <n v="732"/>
    <n v="0"/>
    <n v="3"/>
    <n v="11"/>
    <n v="0"/>
    <n v="0"/>
    <n v="18.787500000000001"/>
    <n v="1"/>
    <s v="Cherbourg"/>
    <s v="No"/>
    <s v="Third Class"/>
    <x v="4"/>
    <s v="Male"/>
    <m/>
    <m/>
  </r>
  <r>
    <n v="733"/>
    <n v="0"/>
    <n v="2"/>
    <n v="60"/>
    <n v="0"/>
    <n v="0"/>
    <n v="0"/>
    <n v="3"/>
    <s v="Southampton"/>
    <s v="No"/>
    <s v="Second Class"/>
    <x v="2"/>
    <s v="Male"/>
    <m/>
    <m/>
  </r>
  <r>
    <n v="734"/>
    <n v="0"/>
    <n v="2"/>
    <n v="23"/>
    <n v="0"/>
    <n v="0"/>
    <n v="13"/>
    <n v="3"/>
    <s v="Southampton"/>
    <s v="No"/>
    <s v="Second Class"/>
    <x v="0"/>
    <s v="Male"/>
    <m/>
    <m/>
  </r>
  <r>
    <n v="735"/>
    <n v="0"/>
    <n v="2"/>
    <n v="23"/>
    <n v="0"/>
    <n v="0"/>
    <n v="13"/>
    <n v="3"/>
    <s v="Southampton"/>
    <s v="No"/>
    <s v="Second Class"/>
    <x v="0"/>
    <s v="Male"/>
    <m/>
    <m/>
  </r>
  <r>
    <n v="736"/>
    <n v="0"/>
    <n v="3"/>
    <n v="28.5"/>
    <n v="0"/>
    <n v="0"/>
    <n v="16.100000000000001"/>
    <n v="3"/>
    <s v="Southampton"/>
    <s v="No"/>
    <s v="Third Class"/>
    <x v="0"/>
    <s v="Male"/>
    <m/>
    <m/>
  </r>
  <r>
    <n v="737"/>
    <n v="0"/>
    <n v="3"/>
    <n v="48"/>
    <n v="1"/>
    <n v="3"/>
    <n v="34.375"/>
    <n v="3"/>
    <s v="Southampton"/>
    <s v="No"/>
    <s v="Third Class"/>
    <x v="3"/>
    <s v="Female"/>
    <m/>
    <m/>
  </r>
  <r>
    <n v="738"/>
    <n v="1"/>
    <n v="1"/>
    <n v="35"/>
    <n v="0"/>
    <n v="0"/>
    <n v="512.32920000000001"/>
    <n v="1"/>
    <s v="Cherbourg"/>
    <s v="Yes"/>
    <s v="First Class"/>
    <x v="1"/>
    <s v="Male"/>
    <m/>
    <m/>
  </r>
  <r>
    <n v="739"/>
    <n v="0"/>
    <n v="3"/>
    <n v="60"/>
    <n v="0"/>
    <n v="0"/>
    <n v="7.8958000000000004"/>
    <n v="3"/>
    <s v="Southampton"/>
    <s v="No"/>
    <s v="Third Class"/>
    <x v="2"/>
    <s v="Male"/>
    <m/>
    <m/>
  </r>
  <r>
    <n v="740"/>
    <n v="0"/>
    <n v="3"/>
    <n v="60"/>
    <n v="0"/>
    <n v="0"/>
    <n v="7.8958000000000004"/>
    <n v="3"/>
    <s v="Southampton"/>
    <s v="No"/>
    <s v="Third Class"/>
    <x v="2"/>
    <s v="Male"/>
    <m/>
    <m/>
  </r>
  <r>
    <n v="741"/>
    <n v="1"/>
    <n v="1"/>
    <n v="60"/>
    <n v="0"/>
    <n v="0"/>
    <n v="30"/>
    <n v="3"/>
    <s v="Southampton"/>
    <s v="Yes"/>
    <s v="First Class"/>
    <x v="2"/>
    <s v="Male"/>
    <m/>
    <m/>
  </r>
  <r>
    <n v="742"/>
    <n v="0"/>
    <n v="1"/>
    <n v="36"/>
    <n v="1"/>
    <n v="0"/>
    <n v="78.849999999999994"/>
    <n v="3"/>
    <s v="Southampton"/>
    <s v="No"/>
    <s v="First Class"/>
    <x v="1"/>
    <s v="Male"/>
    <m/>
    <m/>
  </r>
  <r>
    <n v="743"/>
    <n v="1"/>
    <n v="1"/>
    <n v="21"/>
    <n v="2"/>
    <n v="2"/>
    <n v="262.375"/>
    <n v="1"/>
    <s v="Cherbourg"/>
    <s v="Yes"/>
    <s v="First Class"/>
    <x v="0"/>
    <s v="Female"/>
    <m/>
    <m/>
  </r>
  <r>
    <n v="744"/>
    <n v="0"/>
    <n v="3"/>
    <n v="24"/>
    <n v="1"/>
    <n v="0"/>
    <n v="16.100000000000001"/>
    <n v="3"/>
    <s v="Southampton"/>
    <s v="No"/>
    <s v="Third Class"/>
    <x v="0"/>
    <s v="Male"/>
    <m/>
    <m/>
  </r>
  <r>
    <n v="745"/>
    <n v="1"/>
    <n v="3"/>
    <n v="31"/>
    <n v="0"/>
    <n v="0"/>
    <n v="7.9249999999999998"/>
    <n v="3"/>
    <s v="Southampton"/>
    <s v="Yes"/>
    <s v="Third Class"/>
    <x v="1"/>
    <s v="Male"/>
    <m/>
    <m/>
  </r>
  <r>
    <n v="746"/>
    <n v="0"/>
    <n v="1"/>
    <n v="70"/>
    <n v="1"/>
    <n v="1"/>
    <n v="71"/>
    <n v="3"/>
    <s v="Southampton"/>
    <s v="No"/>
    <s v="First Class"/>
    <x v="2"/>
    <s v="Male"/>
    <m/>
    <m/>
  </r>
  <r>
    <n v="747"/>
    <n v="0"/>
    <n v="3"/>
    <n v="16"/>
    <n v="1"/>
    <n v="1"/>
    <n v="20.25"/>
    <n v="3"/>
    <s v="Southampton"/>
    <s v="No"/>
    <s v="Third Class"/>
    <x v="5"/>
    <s v="Male"/>
    <m/>
    <m/>
  </r>
  <r>
    <n v="748"/>
    <n v="1"/>
    <n v="2"/>
    <n v="30"/>
    <n v="0"/>
    <n v="0"/>
    <n v="13"/>
    <n v="3"/>
    <s v="Southampton"/>
    <s v="Yes"/>
    <s v="Second Class"/>
    <x v="1"/>
    <s v="Female"/>
    <m/>
    <m/>
  </r>
  <r>
    <n v="749"/>
    <n v="0"/>
    <n v="1"/>
    <n v="19"/>
    <n v="1"/>
    <n v="0"/>
    <n v="53.1"/>
    <n v="3"/>
    <s v="Southampton"/>
    <s v="No"/>
    <s v="First Class"/>
    <x v="0"/>
    <s v="Male"/>
    <m/>
    <m/>
  </r>
  <r>
    <n v="750"/>
    <n v="0"/>
    <n v="3"/>
    <n v="31"/>
    <n v="0"/>
    <n v="0"/>
    <n v="7.75"/>
    <n v="2"/>
    <s v="Queenstown"/>
    <s v="No"/>
    <s v="Third Class"/>
    <x v="1"/>
    <s v="Male"/>
    <m/>
    <m/>
  </r>
  <r>
    <n v="751"/>
    <n v="1"/>
    <n v="2"/>
    <n v="4"/>
    <n v="1"/>
    <n v="1"/>
    <n v="23"/>
    <n v="3"/>
    <s v="Southampton"/>
    <s v="Yes"/>
    <s v="Second Class"/>
    <x v="4"/>
    <s v="Female"/>
    <m/>
    <m/>
  </r>
  <r>
    <n v="752"/>
    <n v="1"/>
    <n v="3"/>
    <n v="6"/>
    <n v="0"/>
    <n v="1"/>
    <n v="12.475"/>
    <n v="3"/>
    <s v="Southampton"/>
    <s v="Yes"/>
    <s v="Third Class"/>
    <x v="4"/>
    <s v="Male"/>
    <m/>
    <m/>
  </r>
  <r>
    <n v="753"/>
    <n v="0"/>
    <n v="3"/>
    <n v="33"/>
    <n v="0"/>
    <n v="0"/>
    <n v="9.5"/>
    <n v="3"/>
    <s v="Southampton"/>
    <s v="No"/>
    <s v="Third Class"/>
    <x v="1"/>
    <s v="Male"/>
    <m/>
    <m/>
  </r>
  <r>
    <n v="754"/>
    <n v="0"/>
    <n v="3"/>
    <n v="23"/>
    <n v="0"/>
    <n v="0"/>
    <n v="7.8958000000000004"/>
    <n v="3"/>
    <s v="Southampton"/>
    <s v="No"/>
    <s v="Third Class"/>
    <x v="0"/>
    <s v="Male"/>
    <m/>
    <m/>
  </r>
  <r>
    <n v="755"/>
    <n v="1"/>
    <n v="2"/>
    <n v="48"/>
    <n v="1"/>
    <n v="2"/>
    <n v="65"/>
    <n v="3"/>
    <s v="Southampton"/>
    <s v="Yes"/>
    <s v="Second Class"/>
    <x v="3"/>
    <s v="Female"/>
    <m/>
    <m/>
  </r>
  <r>
    <n v="756"/>
    <n v="1"/>
    <n v="2"/>
    <n v="0.67"/>
    <n v="1"/>
    <n v="1"/>
    <n v="14.5"/>
    <n v="3"/>
    <s v="Southampton"/>
    <s v="Yes"/>
    <s v="Second Class"/>
    <x v="4"/>
    <s v="Male"/>
    <m/>
    <m/>
  </r>
  <r>
    <n v="757"/>
    <n v="0"/>
    <n v="3"/>
    <n v="28"/>
    <n v="0"/>
    <n v="0"/>
    <n v="7.7957999999999998"/>
    <n v="3"/>
    <s v="Southampton"/>
    <s v="No"/>
    <s v="Third Class"/>
    <x v="0"/>
    <s v="Male"/>
    <m/>
    <m/>
  </r>
  <r>
    <n v="758"/>
    <n v="0"/>
    <n v="2"/>
    <n v="18"/>
    <n v="0"/>
    <n v="0"/>
    <n v="11.5"/>
    <n v="3"/>
    <s v="Southampton"/>
    <s v="No"/>
    <s v="Second Class"/>
    <x v="0"/>
    <s v="Male"/>
    <m/>
    <m/>
  </r>
  <r>
    <n v="759"/>
    <n v="0"/>
    <n v="3"/>
    <n v="34"/>
    <n v="0"/>
    <n v="0"/>
    <n v="8.0500000000000007"/>
    <n v="3"/>
    <s v="Southampton"/>
    <s v="No"/>
    <s v="Third Class"/>
    <x v="1"/>
    <s v="Male"/>
    <m/>
    <m/>
  </r>
  <r>
    <n v="760"/>
    <n v="1"/>
    <n v="1"/>
    <n v="33"/>
    <n v="0"/>
    <n v="0"/>
    <n v="86.5"/>
    <n v="3"/>
    <s v="Southampton"/>
    <s v="Yes"/>
    <s v="First Class"/>
    <x v="1"/>
    <s v="Female"/>
    <m/>
    <m/>
  </r>
  <r>
    <n v="761"/>
    <n v="0"/>
    <n v="3"/>
    <n v="60"/>
    <n v="0"/>
    <n v="0"/>
    <n v="14.5"/>
    <n v="3"/>
    <s v="Southampton"/>
    <s v="No"/>
    <s v="Third Class"/>
    <x v="2"/>
    <s v="Male"/>
    <m/>
    <m/>
  </r>
  <r>
    <n v="762"/>
    <n v="0"/>
    <n v="3"/>
    <n v="41"/>
    <n v="0"/>
    <n v="0"/>
    <n v="7.125"/>
    <n v="3"/>
    <s v="Southampton"/>
    <s v="No"/>
    <s v="Third Class"/>
    <x v="1"/>
    <s v="Male"/>
    <m/>
    <m/>
  </r>
  <r>
    <n v="763"/>
    <n v="1"/>
    <n v="3"/>
    <n v="20"/>
    <n v="0"/>
    <n v="0"/>
    <n v="7.2291999999999996"/>
    <n v="1"/>
    <s v="Cherbourg"/>
    <s v="Yes"/>
    <s v="Third Class"/>
    <x v="0"/>
    <s v="Male"/>
    <m/>
    <m/>
  </r>
  <r>
    <n v="764"/>
    <n v="1"/>
    <n v="1"/>
    <n v="36"/>
    <n v="1"/>
    <n v="2"/>
    <n v="120"/>
    <n v="3"/>
    <s v="Southampton"/>
    <s v="Yes"/>
    <s v="First Class"/>
    <x v="1"/>
    <s v="Female"/>
    <m/>
    <m/>
  </r>
  <r>
    <n v="765"/>
    <n v="0"/>
    <n v="3"/>
    <n v="16"/>
    <n v="0"/>
    <n v="0"/>
    <n v="7.7750000000000004"/>
    <n v="3"/>
    <s v="Southampton"/>
    <s v="No"/>
    <s v="Third Class"/>
    <x v="5"/>
    <s v="Male"/>
    <m/>
    <m/>
  </r>
  <r>
    <n v="766"/>
    <n v="1"/>
    <n v="1"/>
    <n v="51"/>
    <n v="1"/>
    <n v="0"/>
    <n v="77.958299999999994"/>
    <n v="3"/>
    <s v="Southampton"/>
    <s v="Yes"/>
    <s v="First Class"/>
    <x v="3"/>
    <s v="Female"/>
    <m/>
    <m/>
  </r>
  <r>
    <n v="767"/>
    <n v="0"/>
    <n v="1"/>
    <n v="60"/>
    <n v="0"/>
    <n v="0"/>
    <n v="39.6"/>
    <n v="1"/>
    <s v="Cherbourg"/>
    <s v="No"/>
    <s v="First Class"/>
    <x v="2"/>
    <s v="Male"/>
    <m/>
    <m/>
  </r>
  <r>
    <n v="768"/>
    <n v="0"/>
    <n v="3"/>
    <n v="30.5"/>
    <n v="0"/>
    <n v="0"/>
    <n v="7.75"/>
    <n v="2"/>
    <s v="Queenstown"/>
    <s v="No"/>
    <s v="Third Class"/>
    <x v="1"/>
    <s v="Female"/>
    <m/>
    <m/>
  </r>
  <r>
    <n v="769"/>
    <n v="0"/>
    <n v="3"/>
    <n v="60"/>
    <n v="1"/>
    <n v="0"/>
    <n v="24.15"/>
    <n v="2"/>
    <s v="Queenstown"/>
    <s v="No"/>
    <s v="Third Class"/>
    <x v="2"/>
    <s v="Male"/>
    <m/>
    <m/>
  </r>
  <r>
    <n v="770"/>
    <n v="0"/>
    <n v="3"/>
    <n v="32"/>
    <n v="0"/>
    <n v="0"/>
    <n v="8.3625000000000007"/>
    <n v="3"/>
    <s v="Southampton"/>
    <s v="No"/>
    <s v="Third Class"/>
    <x v="1"/>
    <s v="Male"/>
    <m/>
    <m/>
  </r>
  <r>
    <n v="771"/>
    <n v="0"/>
    <n v="3"/>
    <n v="24"/>
    <n v="0"/>
    <n v="0"/>
    <n v="9.5"/>
    <n v="3"/>
    <s v="Southampton"/>
    <s v="No"/>
    <s v="Third Class"/>
    <x v="0"/>
    <s v="Male"/>
    <m/>
    <m/>
  </r>
  <r>
    <n v="772"/>
    <n v="0"/>
    <n v="3"/>
    <n v="48"/>
    <n v="0"/>
    <n v="0"/>
    <n v="7.8541999999999996"/>
    <n v="3"/>
    <s v="Southampton"/>
    <s v="No"/>
    <s v="Third Class"/>
    <x v="3"/>
    <s v="Male"/>
    <m/>
    <m/>
  </r>
  <r>
    <n v="773"/>
    <n v="0"/>
    <n v="2"/>
    <n v="57"/>
    <n v="0"/>
    <n v="0"/>
    <n v="10.5"/>
    <n v="3"/>
    <s v="Southampton"/>
    <s v="No"/>
    <s v="Second Class"/>
    <x v="3"/>
    <s v="Female"/>
    <m/>
    <m/>
  </r>
  <r>
    <n v="774"/>
    <n v="0"/>
    <n v="3"/>
    <n v="60"/>
    <n v="0"/>
    <n v="0"/>
    <n v="7.2249999999999996"/>
    <n v="1"/>
    <s v="Cherbourg"/>
    <s v="No"/>
    <s v="Third Class"/>
    <x v="2"/>
    <s v="Male"/>
    <m/>
    <m/>
  </r>
  <r>
    <n v="775"/>
    <n v="1"/>
    <n v="2"/>
    <n v="54"/>
    <n v="1"/>
    <n v="3"/>
    <n v="23"/>
    <n v="3"/>
    <s v="Southampton"/>
    <s v="Yes"/>
    <s v="Second Class"/>
    <x v="3"/>
    <s v="Female"/>
    <m/>
    <m/>
  </r>
  <r>
    <n v="776"/>
    <n v="0"/>
    <n v="3"/>
    <n v="18"/>
    <n v="0"/>
    <n v="0"/>
    <n v="7.75"/>
    <n v="3"/>
    <s v="Southampton"/>
    <s v="No"/>
    <s v="Third Class"/>
    <x v="0"/>
    <s v="Male"/>
    <m/>
    <m/>
  </r>
  <r>
    <n v="777"/>
    <n v="0"/>
    <n v="3"/>
    <n v="60"/>
    <n v="0"/>
    <n v="0"/>
    <n v="7.75"/>
    <n v="2"/>
    <s v="Queenstown"/>
    <s v="No"/>
    <s v="Third Class"/>
    <x v="2"/>
    <s v="Male"/>
    <m/>
    <m/>
  </r>
  <r>
    <n v="778"/>
    <n v="1"/>
    <n v="3"/>
    <n v="5"/>
    <n v="0"/>
    <n v="0"/>
    <n v="12.475"/>
    <n v="3"/>
    <s v="Southampton"/>
    <s v="Yes"/>
    <s v="Third Class"/>
    <x v="4"/>
    <s v="Female"/>
    <m/>
    <m/>
  </r>
  <r>
    <n v="779"/>
    <n v="0"/>
    <n v="3"/>
    <n v="60"/>
    <n v="0"/>
    <n v="0"/>
    <n v="7.7374999999999998"/>
    <n v="2"/>
    <s v="Queenstown"/>
    <s v="No"/>
    <s v="Third Class"/>
    <x v="2"/>
    <s v="Male"/>
    <m/>
    <m/>
  </r>
  <r>
    <n v="780"/>
    <n v="1"/>
    <n v="1"/>
    <n v="43"/>
    <n v="0"/>
    <n v="1"/>
    <n v="211.33750000000001"/>
    <n v="3"/>
    <s v="Southampton"/>
    <s v="Yes"/>
    <s v="First Class"/>
    <x v="1"/>
    <s v="Female"/>
    <m/>
    <m/>
  </r>
  <r>
    <n v="781"/>
    <n v="1"/>
    <n v="3"/>
    <n v="13"/>
    <n v="0"/>
    <n v="0"/>
    <n v="7.2291999999999996"/>
    <n v="1"/>
    <s v="Cherbourg"/>
    <s v="Yes"/>
    <s v="Third Class"/>
    <x v="5"/>
    <s v="Female"/>
    <m/>
    <m/>
  </r>
  <r>
    <n v="782"/>
    <n v="1"/>
    <n v="1"/>
    <n v="17"/>
    <n v="1"/>
    <n v="0"/>
    <n v="57"/>
    <n v="3"/>
    <s v="Southampton"/>
    <s v="Yes"/>
    <s v="First Class"/>
    <x v="5"/>
    <s v="Female"/>
    <m/>
    <m/>
  </r>
  <r>
    <n v="783"/>
    <n v="0"/>
    <n v="1"/>
    <n v="29"/>
    <n v="0"/>
    <n v="0"/>
    <n v="30"/>
    <n v="3"/>
    <s v="Southampton"/>
    <s v="No"/>
    <s v="First Class"/>
    <x v="0"/>
    <s v="Male"/>
    <m/>
    <m/>
  </r>
  <r>
    <n v="784"/>
    <n v="0"/>
    <n v="3"/>
    <n v="60"/>
    <n v="1"/>
    <n v="2"/>
    <n v="23.45"/>
    <n v="3"/>
    <s v="Southampton"/>
    <s v="No"/>
    <s v="Third Class"/>
    <x v="2"/>
    <s v="Male"/>
    <m/>
    <m/>
  </r>
  <r>
    <n v="785"/>
    <n v="0"/>
    <n v="3"/>
    <n v="25"/>
    <n v="0"/>
    <n v="0"/>
    <n v="7.05"/>
    <n v="3"/>
    <s v="Southampton"/>
    <s v="No"/>
    <s v="Third Class"/>
    <x v="0"/>
    <s v="Male"/>
    <m/>
    <m/>
  </r>
  <r>
    <n v="786"/>
    <n v="0"/>
    <n v="3"/>
    <n v="25"/>
    <n v="0"/>
    <n v="0"/>
    <n v="7.25"/>
    <n v="3"/>
    <s v="Southampton"/>
    <s v="No"/>
    <s v="Third Class"/>
    <x v="0"/>
    <s v="Male"/>
    <m/>
    <m/>
  </r>
  <r>
    <n v="787"/>
    <n v="1"/>
    <n v="3"/>
    <n v="18"/>
    <n v="0"/>
    <n v="0"/>
    <n v="7.4958"/>
    <n v="3"/>
    <s v="Southampton"/>
    <s v="Yes"/>
    <s v="Third Class"/>
    <x v="0"/>
    <s v="Female"/>
    <m/>
    <m/>
  </r>
  <r>
    <n v="788"/>
    <n v="0"/>
    <n v="3"/>
    <n v="8"/>
    <n v="4"/>
    <n v="1"/>
    <n v="29.125"/>
    <n v="2"/>
    <s v="Queenstown"/>
    <s v="No"/>
    <s v="Third Class"/>
    <x v="4"/>
    <s v="Male"/>
    <m/>
    <m/>
  </r>
  <r>
    <n v="789"/>
    <n v="1"/>
    <n v="3"/>
    <n v="1"/>
    <n v="1"/>
    <n v="2"/>
    <n v="20.574999999999999"/>
    <n v="3"/>
    <s v="Southampton"/>
    <s v="Yes"/>
    <s v="Third Class"/>
    <x v="4"/>
    <s v="Male"/>
    <m/>
    <m/>
  </r>
  <r>
    <n v="790"/>
    <n v="0"/>
    <n v="1"/>
    <n v="46"/>
    <n v="0"/>
    <n v="0"/>
    <n v="79.2"/>
    <n v="1"/>
    <s v="Cherbourg"/>
    <s v="No"/>
    <s v="First Class"/>
    <x v="3"/>
    <s v="Male"/>
    <m/>
    <m/>
  </r>
  <r>
    <n v="791"/>
    <n v="0"/>
    <n v="3"/>
    <n v="60"/>
    <n v="0"/>
    <n v="0"/>
    <n v="7.75"/>
    <n v="2"/>
    <s v="Queenstown"/>
    <s v="No"/>
    <s v="Third Class"/>
    <x v="2"/>
    <s v="Male"/>
    <m/>
    <m/>
  </r>
  <r>
    <n v="792"/>
    <n v="0"/>
    <n v="2"/>
    <n v="16"/>
    <n v="0"/>
    <n v="0"/>
    <n v="26"/>
    <n v="3"/>
    <s v="Southampton"/>
    <s v="No"/>
    <s v="Second Class"/>
    <x v="5"/>
    <s v="Male"/>
    <m/>
    <m/>
  </r>
  <r>
    <n v="793"/>
    <n v="0"/>
    <n v="3"/>
    <n v="60"/>
    <n v="8"/>
    <n v="2"/>
    <n v="69.55"/>
    <n v="3"/>
    <s v="Southampton"/>
    <s v="No"/>
    <s v="Third Class"/>
    <x v="2"/>
    <s v="Female"/>
    <m/>
    <m/>
  </r>
  <r>
    <n v="794"/>
    <n v="0"/>
    <n v="1"/>
    <n v="60"/>
    <n v="0"/>
    <n v="0"/>
    <n v="30.695799999999998"/>
    <n v="1"/>
    <s v="Cherbourg"/>
    <s v="No"/>
    <s v="First Class"/>
    <x v="2"/>
    <s v="Male"/>
    <m/>
    <m/>
  </r>
  <r>
    <n v="795"/>
    <n v="0"/>
    <n v="3"/>
    <n v="25"/>
    <n v="0"/>
    <n v="0"/>
    <n v="7.8958000000000004"/>
    <n v="3"/>
    <s v="Southampton"/>
    <s v="No"/>
    <s v="Third Class"/>
    <x v="0"/>
    <s v="Male"/>
    <m/>
    <m/>
  </r>
  <r>
    <n v="796"/>
    <n v="0"/>
    <n v="2"/>
    <n v="39"/>
    <n v="0"/>
    <n v="0"/>
    <n v="13"/>
    <n v="3"/>
    <s v="Southampton"/>
    <s v="No"/>
    <s v="Second Class"/>
    <x v="1"/>
    <s v="Male"/>
    <m/>
    <m/>
  </r>
  <r>
    <n v="797"/>
    <n v="1"/>
    <n v="1"/>
    <n v="49"/>
    <n v="0"/>
    <n v="0"/>
    <n v="25.929200000000002"/>
    <n v="3"/>
    <s v="Southampton"/>
    <s v="Yes"/>
    <s v="First Class"/>
    <x v="3"/>
    <s v="Female"/>
    <m/>
    <m/>
  </r>
  <r>
    <n v="798"/>
    <n v="1"/>
    <n v="3"/>
    <n v="31"/>
    <n v="0"/>
    <n v="0"/>
    <n v="8.6832999999999991"/>
    <n v="3"/>
    <s v="Southampton"/>
    <s v="Yes"/>
    <s v="Third Class"/>
    <x v="1"/>
    <s v="Female"/>
    <m/>
    <m/>
  </r>
  <r>
    <n v="799"/>
    <n v="0"/>
    <n v="3"/>
    <n v="30"/>
    <n v="0"/>
    <n v="0"/>
    <n v="7.2291999999999996"/>
    <n v="1"/>
    <s v="Cherbourg"/>
    <s v="No"/>
    <s v="Third Class"/>
    <x v="1"/>
    <s v="Male"/>
    <m/>
    <m/>
  </r>
  <r>
    <n v="800"/>
    <n v="0"/>
    <n v="3"/>
    <n v="30"/>
    <n v="1"/>
    <n v="1"/>
    <n v="24.15"/>
    <n v="3"/>
    <s v="Southampton"/>
    <s v="No"/>
    <s v="Third Class"/>
    <x v="1"/>
    <s v="Female"/>
    <m/>
    <m/>
  </r>
  <r>
    <n v="801"/>
    <n v="0"/>
    <n v="2"/>
    <n v="34"/>
    <n v="0"/>
    <n v="0"/>
    <n v="13"/>
    <n v="3"/>
    <s v="Southampton"/>
    <s v="No"/>
    <s v="Second Class"/>
    <x v="1"/>
    <s v="Male"/>
    <m/>
    <m/>
  </r>
  <r>
    <n v="802"/>
    <n v="1"/>
    <n v="2"/>
    <n v="31"/>
    <n v="1"/>
    <n v="1"/>
    <n v="26.25"/>
    <n v="3"/>
    <s v="Southampton"/>
    <s v="Yes"/>
    <s v="Second Class"/>
    <x v="1"/>
    <s v="Female"/>
    <m/>
    <m/>
  </r>
  <r>
    <n v="803"/>
    <n v="1"/>
    <n v="1"/>
    <n v="11"/>
    <n v="1"/>
    <n v="2"/>
    <n v="120"/>
    <n v="3"/>
    <s v="Southampton"/>
    <s v="Yes"/>
    <s v="First Class"/>
    <x v="4"/>
    <s v="Male"/>
    <m/>
    <m/>
  </r>
  <r>
    <n v="804"/>
    <n v="1"/>
    <n v="3"/>
    <n v="0.42"/>
    <n v="0"/>
    <n v="1"/>
    <n v="8.5167000000000002"/>
    <n v="1"/>
    <s v="Cherbourg"/>
    <s v="Yes"/>
    <s v="Third Class"/>
    <x v="4"/>
    <s v="Male"/>
    <m/>
    <m/>
  </r>
  <r>
    <n v="805"/>
    <n v="1"/>
    <n v="3"/>
    <n v="27"/>
    <n v="0"/>
    <n v="0"/>
    <n v="6.9749999999999996"/>
    <n v="3"/>
    <s v="Southampton"/>
    <s v="Yes"/>
    <s v="Third Class"/>
    <x v="0"/>
    <s v="Male"/>
    <m/>
    <m/>
  </r>
  <r>
    <n v="806"/>
    <n v="0"/>
    <n v="3"/>
    <n v="31"/>
    <n v="0"/>
    <n v="0"/>
    <n v="7.7750000000000004"/>
    <n v="3"/>
    <s v="Southampton"/>
    <s v="No"/>
    <s v="Third Class"/>
    <x v="1"/>
    <s v="Male"/>
    <m/>
    <m/>
  </r>
  <r>
    <n v="807"/>
    <n v="0"/>
    <n v="1"/>
    <n v="39"/>
    <n v="0"/>
    <n v="0"/>
    <n v="0"/>
    <n v="3"/>
    <s v="Southampton"/>
    <s v="No"/>
    <s v="First Class"/>
    <x v="1"/>
    <s v="Male"/>
    <m/>
    <m/>
  </r>
  <r>
    <n v="808"/>
    <n v="0"/>
    <n v="3"/>
    <n v="18"/>
    <n v="0"/>
    <n v="0"/>
    <n v="7.7750000000000004"/>
    <n v="3"/>
    <s v="Southampton"/>
    <s v="No"/>
    <s v="Third Class"/>
    <x v="0"/>
    <s v="Female"/>
    <m/>
    <m/>
  </r>
  <r>
    <n v="809"/>
    <n v="0"/>
    <n v="2"/>
    <n v="39"/>
    <n v="0"/>
    <n v="0"/>
    <n v="13"/>
    <n v="3"/>
    <s v="Southampton"/>
    <s v="No"/>
    <s v="Second Class"/>
    <x v="1"/>
    <s v="Male"/>
    <m/>
    <m/>
  </r>
  <r>
    <n v="810"/>
    <n v="1"/>
    <n v="1"/>
    <n v="33"/>
    <n v="1"/>
    <n v="0"/>
    <n v="53.1"/>
    <n v="3"/>
    <s v="Southampton"/>
    <s v="Yes"/>
    <s v="First Class"/>
    <x v="1"/>
    <s v="Female"/>
    <m/>
    <m/>
  </r>
  <r>
    <n v="811"/>
    <n v="0"/>
    <n v="3"/>
    <n v="26"/>
    <n v="0"/>
    <n v="0"/>
    <n v="7.8875000000000002"/>
    <n v="3"/>
    <s v="Southampton"/>
    <s v="No"/>
    <s v="Third Class"/>
    <x v="0"/>
    <s v="Male"/>
    <m/>
    <m/>
  </r>
  <r>
    <n v="812"/>
    <n v="0"/>
    <n v="3"/>
    <n v="39"/>
    <n v="0"/>
    <n v="0"/>
    <n v="24.15"/>
    <n v="3"/>
    <s v="Southampton"/>
    <s v="No"/>
    <s v="Third Class"/>
    <x v="1"/>
    <s v="Male"/>
    <m/>
    <m/>
  </r>
  <r>
    <n v="813"/>
    <n v="0"/>
    <n v="2"/>
    <n v="35"/>
    <n v="0"/>
    <n v="0"/>
    <n v="10.5"/>
    <n v="3"/>
    <s v="Southampton"/>
    <s v="No"/>
    <s v="Second Class"/>
    <x v="1"/>
    <s v="Male"/>
    <m/>
    <m/>
  </r>
  <r>
    <n v="814"/>
    <n v="0"/>
    <n v="3"/>
    <n v="6"/>
    <n v="4"/>
    <n v="2"/>
    <n v="31.274999999999999"/>
    <n v="3"/>
    <s v="Southampton"/>
    <s v="No"/>
    <s v="Third Class"/>
    <x v="4"/>
    <s v="Female"/>
    <m/>
    <m/>
  </r>
  <r>
    <n v="815"/>
    <n v="0"/>
    <n v="3"/>
    <n v="30.5"/>
    <n v="0"/>
    <n v="0"/>
    <n v="8.0500000000000007"/>
    <n v="3"/>
    <s v="Southampton"/>
    <s v="No"/>
    <s v="Third Class"/>
    <x v="1"/>
    <s v="Male"/>
    <m/>
    <m/>
  </r>
  <r>
    <n v="816"/>
    <n v="0"/>
    <n v="1"/>
    <n v="60"/>
    <n v="0"/>
    <n v="0"/>
    <n v="0"/>
    <n v="3"/>
    <s v="Southampton"/>
    <s v="No"/>
    <s v="First Class"/>
    <x v="2"/>
    <s v="Male"/>
    <m/>
    <m/>
  </r>
  <r>
    <n v="817"/>
    <n v="0"/>
    <n v="3"/>
    <n v="23"/>
    <n v="0"/>
    <n v="0"/>
    <n v="7.9249999999999998"/>
    <n v="3"/>
    <s v="Southampton"/>
    <s v="No"/>
    <s v="Third Class"/>
    <x v="0"/>
    <s v="Female"/>
    <m/>
    <m/>
  </r>
  <r>
    <n v="818"/>
    <n v="0"/>
    <n v="2"/>
    <n v="31"/>
    <n v="1"/>
    <n v="1"/>
    <n v="37.004199999999997"/>
    <n v="1"/>
    <s v="Cherbourg"/>
    <s v="No"/>
    <s v="Second Class"/>
    <x v="1"/>
    <s v="Male"/>
    <m/>
    <m/>
  </r>
  <r>
    <n v="819"/>
    <n v="0"/>
    <n v="3"/>
    <n v="43"/>
    <n v="0"/>
    <n v="0"/>
    <n v="6.45"/>
    <n v="3"/>
    <s v="Southampton"/>
    <s v="No"/>
    <s v="Third Class"/>
    <x v="1"/>
    <s v="Male"/>
    <m/>
    <m/>
  </r>
  <r>
    <n v="820"/>
    <n v="0"/>
    <n v="3"/>
    <n v="10"/>
    <n v="3"/>
    <n v="2"/>
    <n v="27.9"/>
    <n v="3"/>
    <s v="Southampton"/>
    <s v="No"/>
    <s v="Third Class"/>
    <x v="4"/>
    <s v="Male"/>
    <m/>
    <m/>
  </r>
  <r>
    <n v="821"/>
    <n v="1"/>
    <n v="1"/>
    <n v="52"/>
    <n v="1"/>
    <n v="1"/>
    <n v="93.5"/>
    <n v="3"/>
    <s v="Southampton"/>
    <s v="Yes"/>
    <s v="First Class"/>
    <x v="3"/>
    <s v="Female"/>
    <m/>
    <m/>
  </r>
  <r>
    <n v="822"/>
    <n v="1"/>
    <n v="3"/>
    <n v="27"/>
    <n v="0"/>
    <n v="0"/>
    <n v="8.6624999999999996"/>
    <n v="3"/>
    <s v="Southampton"/>
    <s v="Yes"/>
    <s v="Third Class"/>
    <x v="0"/>
    <s v="Male"/>
    <m/>
    <m/>
  </r>
  <r>
    <n v="823"/>
    <n v="0"/>
    <n v="1"/>
    <n v="38"/>
    <n v="0"/>
    <n v="0"/>
    <n v="0"/>
    <n v="3"/>
    <s v="Southampton"/>
    <s v="No"/>
    <s v="First Class"/>
    <x v="1"/>
    <s v="Male"/>
    <m/>
    <m/>
  </r>
  <r>
    <n v="824"/>
    <n v="1"/>
    <n v="3"/>
    <n v="27"/>
    <n v="0"/>
    <n v="1"/>
    <n v="12.475"/>
    <n v="3"/>
    <s v="Southampton"/>
    <s v="Yes"/>
    <s v="Third Class"/>
    <x v="0"/>
    <s v="Female"/>
    <m/>
    <m/>
  </r>
  <r>
    <n v="825"/>
    <n v="0"/>
    <n v="3"/>
    <n v="2"/>
    <n v="4"/>
    <n v="1"/>
    <n v="39.6875"/>
    <n v="3"/>
    <s v="Southampton"/>
    <s v="No"/>
    <s v="Third Class"/>
    <x v="4"/>
    <s v="Male"/>
    <m/>
    <m/>
  </r>
  <r>
    <n v="826"/>
    <n v="0"/>
    <n v="3"/>
    <n v="60"/>
    <n v="0"/>
    <n v="0"/>
    <n v="6.95"/>
    <n v="2"/>
    <s v="Queenstown"/>
    <s v="No"/>
    <s v="Third Class"/>
    <x v="2"/>
    <s v="Male"/>
    <m/>
    <m/>
  </r>
  <r>
    <n v="827"/>
    <n v="0"/>
    <n v="3"/>
    <n v="60"/>
    <n v="0"/>
    <n v="0"/>
    <n v="56.495800000000003"/>
    <n v="3"/>
    <s v="Southampton"/>
    <s v="No"/>
    <s v="Third Class"/>
    <x v="2"/>
    <s v="Male"/>
    <m/>
    <m/>
  </r>
  <r>
    <n v="828"/>
    <n v="1"/>
    <n v="2"/>
    <n v="1"/>
    <n v="0"/>
    <n v="2"/>
    <n v="37.004199999999997"/>
    <n v="1"/>
    <s v="Cherbourg"/>
    <s v="Yes"/>
    <s v="Second Class"/>
    <x v="4"/>
    <s v="Male"/>
    <m/>
    <m/>
  </r>
  <r>
    <n v="829"/>
    <n v="1"/>
    <n v="3"/>
    <n v="60"/>
    <n v="0"/>
    <n v="0"/>
    <n v="7.75"/>
    <n v="2"/>
    <s v="Queenstown"/>
    <s v="Yes"/>
    <s v="Third Class"/>
    <x v="2"/>
    <s v="Male"/>
    <m/>
    <m/>
  </r>
  <r>
    <n v="831"/>
    <n v="1"/>
    <n v="3"/>
    <n v="15"/>
    <n v="1"/>
    <n v="0"/>
    <n v="14.4542"/>
    <n v="1"/>
    <s v="Cherbourg"/>
    <s v="Yes"/>
    <s v="Third Class"/>
    <x v="5"/>
    <s v="Female"/>
    <m/>
    <m/>
  </r>
  <r>
    <n v="832"/>
    <n v="1"/>
    <n v="2"/>
    <n v="0.83"/>
    <n v="1"/>
    <n v="1"/>
    <n v="18.75"/>
    <n v="3"/>
    <s v="Southampton"/>
    <s v="Yes"/>
    <s v="Second Class"/>
    <x v="4"/>
    <s v="Male"/>
    <m/>
    <m/>
  </r>
  <r>
    <n v="833"/>
    <n v="0"/>
    <n v="3"/>
    <n v="60"/>
    <n v="0"/>
    <n v="0"/>
    <n v="7.2291999999999996"/>
    <n v="1"/>
    <s v="Cherbourg"/>
    <s v="No"/>
    <s v="Third Class"/>
    <x v="2"/>
    <s v="Male"/>
    <m/>
    <m/>
  </r>
  <r>
    <n v="834"/>
    <n v="0"/>
    <n v="3"/>
    <n v="23"/>
    <n v="0"/>
    <n v="0"/>
    <n v="7.8541999999999996"/>
    <n v="3"/>
    <s v="Southampton"/>
    <s v="No"/>
    <s v="Third Class"/>
    <x v="0"/>
    <s v="Male"/>
    <m/>
    <m/>
  </r>
  <r>
    <n v="835"/>
    <n v="0"/>
    <n v="3"/>
    <n v="18"/>
    <n v="0"/>
    <n v="0"/>
    <n v="8.3000000000000007"/>
    <n v="3"/>
    <s v="Southampton"/>
    <s v="No"/>
    <s v="Third Class"/>
    <x v="0"/>
    <s v="Male"/>
    <m/>
    <m/>
  </r>
  <r>
    <n v="836"/>
    <n v="1"/>
    <n v="1"/>
    <n v="39"/>
    <n v="1"/>
    <n v="1"/>
    <n v="83.158299999999997"/>
    <n v="1"/>
    <s v="Cherbourg"/>
    <s v="Yes"/>
    <s v="First Class"/>
    <x v="1"/>
    <s v="Female"/>
    <m/>
    <m/>
  </r>
  <r>
    <n v="837"/>
    <n v="0"/>
    <n v="3"/>
    <n v="21"/>
    <n v="0"/>
    <n v="0"/>
    <n v="8.6624999999999996"/>
    <n v="3"/>
    <s v="Southampton"/>
    <s v="No"/>
    <s v="Third Class"/>
    <x v="0"/>
    <s v="Male"/>
    <m/>
    <m/>
  </r>
  <r>
    <n v="838"/>
    <n v="0"/>
    <n v="3"/>
    <n v="60"/>
    <n v="0"/>
    <n v="0"/>
    <n v="8.0500000000000007"/>
    <n v="3"/>
    <s v="Southampton"/>
    <s v="No"/>
    <s v="Third Class"/>
    <x v="2"/>
    <s v="Male"/>
    <m/>
    <m/>
  </r>
  <r>
    <n v="839"/>
    <n v="1"/>
    <n v="3"/>
    <n v="32"/>
    <n v="0"/>
    <n v="0"/>
    <n v="56.495800000000003"/>
    <n v="3"/>
    <s v="Southampton"/>
    <s v="Yes"/>
    <s v="Third Class"/>
    <x v="1"/>
    <s v="Male"/>
    <m/>
    <m/>
  </r>
  <r>
    <n v="840"/>
    <n v="1"/>
    <n v="1"/>
    <n v="60"/>
    <n v="0"/>
    <n v="0"/>
    <n v="29.7"/>
    <n v="1"/>
    <s v="Cherbourg"/>
    <s v="Yes"/>
    <s v="First Class"/>
    <x v="2"/>
    <s v="Male"/>
    <m/>
    <m/>
  </r>
  <r>
    <n v="841"/>
    <n v="0"/>
    <n v="3"/>
    <n v="20"/>
    <n v="0"/>
    <n v="0"/>
    <n v="7.9249999999999998"/>
    <n v="3"/>
    <s v="Southampton"/>
    <s v="No"/>
    <s v="Third Class"/>
    <x v="0"/>
    <s v="Male"/>
    <m/>
    <m/>
  </r>
  <r>
    <n v="842"/>
    <n v="0"/>
    <n v="2"/>
    <n v="16"/>
    <n v="0"/>
    <n v="0"/>
    <n v="10.5"/>
    <n v="3"/>
    <s v="Southampton"/>
    <s v="No"/>
    <s v="Second Class"/>
    <x v="5"/>
    <s v="Male"/>
    <m/>
    <m/>
  </r>
  <r>
    <n v="843"/>
    <n v="1"/>
    <n v="1"/>
    <n v="30"/>
    <n v="0"/>
    <n v="0"/>
    <n v="31"/>
    <n v="1"/>
    <s v="Cherbourg"/>
    <s v="Yes"/>
    <s v="First Class"/>
    <x v="1"/>
    <s v="Female"/>
    <m/>
    <m/>
  </r>
  <r>
    <n v="844"/>
    <n v="0"/>
    <n v="3"/>
    <n v="34.5"/>
    <n v="0"/>
    <n v="0"/>
    <n v="6.4375"/>
    <n v="1"/>
    <s v="Cherbourg"/>
    <s v="No"/>
    <s v="Third Class"/>
    <x v="1"/>
    <s v="Male"/>
    <m/>
    <m/>
  </r>
  <r>
    <n v="845"/>
    <n v="0"/>
    <n v="3"/>
    <n v="17"/>
    <n v="0"/>
    <n v="0"/>
    <n v="8.6624999999999996"/>
    <n v="3"/>
    <s v="Southampton"/>
    <s v="No"/>
    <s v="Third Class"/>
    <x v="5"/>
    <s v="Male"/>
    <m/>
    <m/>
  </r>
  <r>
    <n v="846"/>
    <n v="0"/>
    <n v="3"/>
    <n v="42"/>
    <n v="0"/>
    <n v="0"/>
    <n v="7.55"/>
    <n v="3"/>
    <s v="Southampton"/>
    <s v="No"/>
    <s v="Third Class"/>
    <x v="1"/>
    <s v="Male"/>
    <m/>
    <m/>
  </r>
  <r>
    <n v="847"/>
    <n v="0"/>
    <n v="3"/>
    <n v="60"/>
    <n v="8"/>
    <n v="2"/>
    <n v="69.55"/>
    <n v="3"/>
    <s v="Southampton"/>
    <s v="No"/>
    <s v="Third Class"/>
    <x v="2"/>
    <s v="Male"/>
    <m/>
    <m/>
  </r>
  <r>
    <n v="848"/>
    <n v="0"/>
    <n v="3"/>
    <n v="35"/>
    <n v="0"/>
    <n v="0"/>
    <n v="7.8958000000000004"/>
    <n v="1"/>
    <s v="Cherbourg"/>
    <s v="No"/>
    <s v="Third Class"/>
    <x v="1"/>
    <s v="Male"/>
    <m/>
    <m/>
  </r>
  <r>
    <n v="849"/>
    <n v="0"/>
    <n v="2"/>
    <n v="28"/>
    <n v="0"/>
    <n v="1"/>
    <n v="33"/>
    <n v="3"/>
    <s v="Southampton"/>
    <s v="No"/>
    <s v="Second Class"/>
    <x v="0"/>
    <s v="Male"/>
    <m/>
    <m/>
  </r>
  <r>
    <n v="850"/>
    <n v="1"/>
    <n v="1"/>
    <n v="60"/>
    <n v="1"/>
    <n v="0"/>
    <n v="89.104200000000006"/>
    <n v="1"/>
    <s v="Cherbourg"/>
    <s v="Yes"/>
    <s v="First Class"/>
    <x v="2"/>
    <s v="Female"/>
    <m/>
    <m/>
  </r>
  <r>
    <n v="851"/>
    <n v="0"/>
    <n v="3"/>
    <n v="4"/>
    <n v="4"/>
    <n v="2"/>
    <n v="31.274999999999999"/>
    <n v="3"/>
    <s v="Southampton"/>
    <s v="No"/>
    <s v="Third Class"/>
    <x v="4"/>
    <s v="Male"/>
    <m/>
    <m/>
  </r>
  <r>
    <n v="852"/>
    <n v="0"/>
    <n v="3"/>
    <n v="74"/>
    <n v="0"/>
    <n v="0"/>
    <n v="7.7750000000000004"/>
    <n v="3"/>
    <s v="Southampton"/>
    <s v="No"/>
    <s v="Third Class"/>
    <x v="2"/>
    <s v="Male"/>
    <m/>
    <m/>
  </r>
  <r>
    <n v="853"/>
    <n v="0"/>
    <n v="3"/>
    <n v="9"/>
    <n v="1"/>
    <n v="1"/>
    <n v="15.245799999999999"/>
    <n v="1"/>
    <s v="Cherbourg"/>
    <s v="No"/>
    <s v="Third Class"/>
    <x v="4"/>
    <s v="Female"/>
    <m/>
    <m/>
  </r>
  <r>
    <n v="854"/>
    <n v="1"/>
    <n v="1"/>
    <n v="16"/>
    <n v="0"/>
    <n v="1"/>
    <n v="39.4"/>
    <n v="3"/>
    <s v="Southampton"/>
    <s v="Yes"/>
    <s v="First Class"/>
    <x v="5"/>
    <s v="Female"/>
    <m/>
    <m/>
  </r>
  <r>
    <n v="855"/>
    <n v="0"/>
    <n v="2"/>
    <n v="44"/>
    <n v="1"/>
    <n v="0"/>
    <n v="26"/>
    <n v="3"/>
    <s v="Southampton"/>
    <s v="No"/>
    <s v="Second Class"/>
    <x v="1"/>
    <s v="Female"/>
    <m/>
    <m/>
  </r>
  <r>
    <n v="856"/>
    <n v="1"/>
    <n v="3"/>
    <n v="18"/>
    <n v="0"/>
    <n v="1"/>
    <n v="9.35"/>
    <n v="3"/>
    <s v="Southampton"/>
    <s v="Yes"/>
    <s v="Third Class"/>
    <x v="0"/>
    <s v="Female"/>
    <m/>
    <m/>
  </r>
  <r>
    <n v="857"/>
    <n v="1"/>
    <n v="1"/>
    <n v="45"/>
    <n v="1"/>
    <n v="1"/>
    <n v="164.86670000000001"/>
    <n v="3"/>
    <s v="Southampton"/>
    <s v="Yes"/>
    <s v="First Class"/>
    <x v="3"/>
    <s v="Female"/>
    <m/>
    <m/>
  </r>
  <r>
    <n v="858"/>
    <n v="1"/>
    <n v="1"/>
    <n v="51"/>
    <n v="0"/>
    <n v="0"/>
    <n v="26.55"/>
    <n v="3"/>
    <s v="Southampton"/>
    <s v="Yes"/>
    <s v="First Class"/>
    <x v="3"/>
    <s v="Male"/>
    <m/>
    <m/>
  </r>
  <r>
    <n v="859"/>
    <n v="1"/>
    <n v="3"/>
    <n v="24"/>
    <n v="0"/>
    <n v="3"/>
    <n v="19.258299999999998"/>
    <n v="1"/>
    <s v="Cherbourg"/>
    <s v="Yes"/>
    <s v="Third Class"/>
    <x v="0"/>
    <s v="Female"/>
    <m/>
    <m/>
  </r>
  <r>
    <n v="860"/>
    <n v="0"/>
    <n v="3"/>
    <n v="60"/>
    <n v="0"/>
    <n v="0"/>
    <n v="7.2291999999999996"/>
    <n v="1"/>
    <s v="Cherbourg"/>
    <s v="No"/>
    <s v="Third Class"/>
    <x v="2"/>
    <s v="Male"/>
    <m/>
    <m/>
  </r>
  <r>
    <n v="861"/>
    <n v="0"/>
    <n v="3"/>
    <n v="41"/>
    <n v="2"/>
    <n v="0"/>
    <n v="14.1083"/>
    <n v="3"/>
    <s v="Southampton"/>
    <s v="No"/>
    <s v="Third Class"/>
    <x v="1"/>
    <s v="Male"/>
    <m/>
    <m/>
  </r>
  <r>
    <n v="862"/>
    <n v="0"/>
    <n v="2"/>
    <n v="21"/>
    <n v="1"/>
    <n v="0"/>
    <n v="11.5"/>
    <n v="3"/>
    <s v="Southampton"/>
    <s v="No"/>
    <s v="Second Class"/>
    <x v="0"/>
    <s v="Male"/>
    <m/>
    <m/>
  </r>
  <r>
    <n v="863"/>
    <n v="1"/>
    <n v="1"/>
    <n v="48"/>
    <n v="0"/>
    <n v="0"/>
    <n v="25.929200000000002"/>
    <n v="3"/>
    <s v="Southampton"/>
    <s v="Yes"/>
    <s v="First Class"/>
    <x v="3"/>
    <s v="Female"/>
    <m/>
    <m/>
  </r>
  <r>
    <n v="864"/>
    <n v="0"/>
    <n v="3"/>
    <n v="60"/>
    <n v="8"/>
    <n v="2"/>
    <n v="69.55"/>
    <n v="3"/>
    <s v="Southampton"/>
    <s v="No"/>
    <s v="Third Class"/>
    <x v="2"/>
    <s v="Female"/>
    <m/>
    <m/>
  </r>
  <r>
    <n v="865"/>
    <n v="0"/>
    <n v="2"/>
    <n v="24"/>
    <n v="0"/>
    <n v="0"/>
    <n v="13"/>
    <n v="3"/>
    <s v="Southampton"/>
    <s v="No"/>
    <s v="Second Class"/>
    <x v="0"/>
    <s v="Male"/>
    <m/>
    <m/>
  </r>
  <r>
    <n v="866"/>
    <n v="1"/>
    <n v="2"/>
    <n v="42"/>
    <n v="0"/>
    <n v="0"/>
    <n v="13"/>
    <n v="3"/>
    <s v="Southampton"/>
    <s v="Yes"/>
    <s v="Second Class"/>
    <x v="1"/>
    <s v="Female"/>
    <m/>
    <m/>
  </r>
  <r>
    <n v="867"/>
    <n v="1"/>
    <n v="2"/>
    <n v="27"/>
    <n v="1"/>
    <n v="0"/>
    <n v="13.8583"/>
    <n v="1"/>
    <s v="Cherbourg"/>
    <s v="Yes"/>
    <s v="Second Class"/>
    <x v="0"/>
    <s v="Female"/>
    <m/>
    <m/>
  </r>
  <r>
    <n v="868"/>
    <n v="0"/>
    <n v="1"/>
    <n v="31"/>
    <n v="0"/>
    <n v="0"/>
    <n v="50.495800000000003"/>
    <n v="3"/>
    <s v="Southampton"/>
    <s v="No"/>
    <s v="First Class"/>
    <x v="1"/>
    <s v="Male"/>
    <m/>
    <m/>
  </r>
  <r>
    <n v="869"/>
    <n v="0"/>
    <n v="3"/>
    <n v="60"/>
    <n v="0"/>
    <n v="0"/>
    <n v="9.5"/>
    <n v="3"/>
    <s v="Southampton"/>
    <s v="No"/>
    <s v="Third Class"/>
    <x v="2"/>
    <s v="Male"/>
    <m/>
    <m/>
  </r>
  <r>
    <n v="870"/>
    <n v="1"/>
    <n v="3"/>
    <n v="4"/>
    <n v="1"/>
    <n v="1"/>
    <n v="11.1333"/>
    <n v="3"/>
    <s v="Southampton"/>
    <s v="Yes"/>
    <s v="Third Class"/>
    <x v="4"/>
    <s v="Male"/>
    <m/>
    <m/>
  </r>
  <r>
    <n v="871"/>
    <n v="0"/>
    <n v="3"/>
    <n v="26"/>
    <n v="0"/>
    <n v="0"/>
    <n v="7.8958000000000004"/>
    <n v="3"/>
    <s v="Southampton"/>
    <s v="No"/>
    <s v="Third Class"/>
    <x v="0"/>
    <s v="Male"/>
    <m/>
    <m/>
  </r>
  <r>
    <n v="872"/>
    <n v="1"/>
    <n v="1"/>
    <n v="47"/>
    <n v="1"/>
    <n v="1"/>
    <n v="52.554200000000002"/>
    <n v="3"/>
    <s v="Southampton"/>
    <s v="Yes"/>
    <s v="First Class"/>
    <x v="3"/>
    <s v="Female"/>
    <m/>
    <m/>
  </r>
  <r>
    <n v="873"/>
    <n v="0"/>
    <n v="1"/>
    <n v="33"/>
    <n v="0"/>
    <n v="0"/>
    <n v="5"/>
    <n v="3"/>
    <s v="Southampton"/>
    <s v="No"/>
    <s v="First Class"/>
    <x v="1"/>
    <s v="Male"/>
    <m/>
    <m/>
  </r>
  <r>
    <n v="874"/>
    <n v="0"/>
    <n v="3"/>
    <n v="47"/>
    <n v="0"/>
    <n v="0"/>
    <n v="9"/>
    <n v="3"/>
    <s v="Southampton"/>
    <s v="No"/>
    <s v="Third Class"/>
    <x v="3"/>
    <s v="Male"/>
    <m/>
    <m/>
  </r>
  <r>
    <n v="875"/>
    <n v="1"/>
    <n v="2"/>
    <n v="28"/>
    <n v="1"/>
    <n v="0"/>
    <n v="24"/>
    <n v="1"/>
    <s v="Cherbourg"/>
    <s v="Yes"/>
    <s v="Second Class"/>
    <x v="0"/>
    <s v="Female"/>
    <m/>
    <m/>
  </r>
  <r>
    <n v="876"/>
    <n v="1"/>
    <n v="3"/>
    <n v="15"/>
    <n v="0"/>
    <n v="0"/>
    <n v="7.2249999999999996"/>
    <n v="1"/>
    <s v="Cherbourg"/>
    <s v="Yes"/>
    <s v="Third Class"/>
    <x v="5"/>
    <s v="Female"/>
    <m/>
    <m/>
  </r>
  <r>
    <n v="877"/>
    <n v="0"/>
    <n v="3"/>
    <n v="20"/>
    <n v="0"/>
    <n v="0"/>
    <n v="9.8458000000000006"/>
    <n v="3"/>
    <s v="Southampton"/>
    <s v="No"/>
    <s v="Third Class"/>
    <x v="0"/>
    <s v="Male"/>
    <m/>
    <m/>
  </r>
  <r>
    <n v="878"/>
    <n v="0"/>
    <n v="3"/>
    <n v="19"/>
    <n v="0"/>
    <n v="0"/>
    <n v="7.8958000000000004"/>
    <n v="3"/>
    <s v="Southampton"/>
    <s v="No"/>
    <s v="Third Class"/>
    <x v="0"/>
    <s v="Male"/>
    <m/>
    <m/>
  </r>
  <r>
    <n v="879"/>
    <n v="0"/>
    <n v="3"/>
    <n v="60"/>
    <n v="0"/>
    <n v="0"/>
    <n v="7.8958000000000004"/>
    <n v="3"/>
    <s v="Southampton"/>
    <s v="No"/>
    <s v="Third Class"/>
    <x v="2"/>
    <s v="Male"/>
    <m/>
    <m/>
  </r>
  <r>
    <n v="880"/>
    <n v="1"/>
    <n v="1"/>
    <n v="56"/>
    <n v="0"/>
    <n v="1"/>
    <n v="83.158299999999997"/>
    <n v="1"/>
    <s v="Cherbourg"/>
    <s v="Yes"/>
    <s v="First Class"/>
    <x v="3"/>
    <s v="Female"/>
    <m/>
    <m/>
  </r>
  <r>
    <n v="881"/>
    <n v="1"/>
    <n v="2"/>
    <n v="25"/>
    <n v="0"/>
    <n v="1"/>
    <n v="26"/>
    <n v="3"/>
    <s v="Southampton"/>
    <s v="Yes"/>
    <s v="Second Class"/>
    <x v="0"/>
    <s v="Female"/>
    <m/>
    <m/>
  </r>
  <r>
    <n v="882"/>
    <n v="0"/>
    <n v="3"/>
    <n v="33"/>
    <n v="0"/>
    <n v="0"/>
    <n v="7.8958000000000004"/>
    <n v="3"/>
    <s v="Southampton"/>
    <s v="No"/>
    <s v="Third Class"/>
    <x v="1"/>
    <s v="Male"/>
    <m/>
    <m/>
  </r>
  <r>
    <n v="883"/>
    <n v="0"/>
    <n v="3"/>
    <n v="22"/>
    <n v="0"/>
    <n v="0"/>
    <n v="10.5167"/>
    <n v="3"/>
    <s v="Southampton"/>
    <s v="No"/>
    <s v="Third Class"/>
    <x v="0"/>
    <s v="Female"/>
    <m/>
    <m/>
  </r>
  <r>
    <n v="884"/>
    <n v="0"/>
    <n v="2"/>
    <n v="28"/>
    <n v="0"/>
    <n v="0"/>
    <n v="10.5"/>
    <n v="3"/>
    <s v="Southampton"/>
    <s v="No"/>
    <s v="Second Class"/>
    <x v="0"/>
    <s v="Male"/>
    <m/>
    <m/>
  </r>
  <r>
    <n v="885"/>
    <n v="0"/>
    <n v="3"/>
    <n v="25"/>
    <n v="0"/>
    <n v="0"/>
    <n v="7.05"/>
    <n v="3"/>
    <s v="Southampton"/>
    <s v="No"/>
    <s v="Third Class"/>
    <x v="0"/>
    <s v="Male"/>
    <m/>
    <m/>
  </r>
  <r>
    <n v="886"/>
    <n v="0"/>
    <n v="3"/>
    <n v="39"/>
    <n v="0"/>
    <n v="5"/>
    <n v="29.125"/>
    <n v="2"/>
    <s v="Queenstown"/>
    <s v="No"/>
    <s v="Third Class"/>
    <x v="1"/>
    <s v="Female"/>
    <m/>
    <m/>
  </r>
  <r>
    <n v="887"/>
    <n v="0"/>
    <n v="2"/>
    <n v="27"/>
    <n v="0"/>
    <n v="0"/>
    <n v="13"/>
    <n v="3"/>
    <s v="Southampton"/>
    <s v="No"/>
    <s v="Second Class"/>
    <x v="0"/>
    <s v="Male"/>
    <m/>
    <m/>
  </r>
  <r>
    <n v="888"/>
    <n v="1"/>
    <n v="1"/>
    <n v="19"/>
    <n v="0"/>
    <n v="0"/>
    <n v="30"/>
    <n v="3"/>
    <s v="Southampton"/>
    <s v="Yes"/>
    <s v="First Class"/>
    <x v="0"/>
    <s v="Female"/>
    <m/>
    <m/>
  </r>
  <r>
    <n v="889"/>
    <n v="0"/>
    <n v="3"/>
    <n v="60"/>
    <n v="1"/>
    <n v="2"/>
    <n v="23.45"/>
    <n v="3"/>
    <s v="Southampton"/>
    <s v="No"/>
    <s v="Third Class"/>
    <x v="2"/>
    <s v="Female"/>
    <m/>
    <m/>
  </r>
  <r>
    <n v="890"/>
    <n v="1"/>
    <n v="1"/>
    <n v="26"/>
    <n v="0"/>
    <n v="0"/>
    <n v="30"/>
    <n v="1"/>
    <s v="Cherbourg"/>
    <s v="Yes"/>
    <s v="First Class"/>
    <x v="0"/>
    <s v="Male"/>
    <m/>
    <m/>
  </r>
  <r>
    <n v="891"/>
    <n v="0"/>
    <n v="3"/>
    <n v="32"/>
    <n v="0"/>
    <n v="0"/>
    <n v="7.75"/>
    <n v="2"/>
    <s v="Queenstown"/>
    <s v="No"/>
    <s v="Third Class"/>
    <x v="1"/>
    <s v="Male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2A8529-3CDB-438A-854D-44E2A0316DAB}" name="PivotTable15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B9" firstHeaderRow="1" firstDataRow="1" firstDataCol="1"/>
  <pivotFields count="1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4"/>
        <item x="1"/>
        <item x="2"/>
        <item x="3"/>
        <item x="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Fare" fld="6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E121A7-A242-4CB9-BE51-6368F72B5BAD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B6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3">
    <i>
      <x/>
    </i>
    <i>
      <x v="1"/>
    </i>
    <i>
      <x v="2"/>
    </i>
  </rowItems>
  <colItems count="1">
    <i/>
  </colItems>
  <dataFields count="1">
    <dataField name="Sum of Survived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F61EBB-858A-4123-9C57-864A6CCAEEFE}" name="PivotTable10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B6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3">
    <i>
      <x/>
    </i>
    <i>
      <x v="1"/>
    </i>
    <i>
      <x v="2"/>
    </i>
  </rowItems>
  <colItems count="1">
    <i/>
  </colItems>
  <dataFields count="1">
    <dataField name="Sum of Survived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B49567-8E83-47EB-A47D-80DBCDAB014A}" name="PivotTable23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B5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2"/>
  </rowFields>
  <rowItems count="2">
    <i>
      <x/>
    </i>
    <i>
      <x v="1"/>
    </i>
  </rowItems>
  <colItems count="1">
    <i/>
  </colItems>
  <dataFields count="1">
    <dataField name="Sum of Survived" fld="1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728A14-DF81-4554-9D21-8202FF55FDCA}" name="PivotTable28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B9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4"/>
        <item x="1"/>
        <item x="2"/>
        <item x="3"/>
        <item x="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Survived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J890"/>
  <sheetViews>
    <sheetView showOutlineSymbols="0" workbookViewId="0">
      <selection activeCell="L16" sqref="L16"/>
    </sheetView>
  </sheetViews>
  <sheetFormatPr defaultRowHeight="14.5"/>
  <cols>
    <col min="11" max="11" width="13.81640625" customWidth="1"/>
    <col min="12" max="18" width="8.7265625" customWidth="1"/>
    <col min="22" max="22" width="8.7265625" customWidth="1"/>
  </cols>
  <sheetData>
    <row r="1" spans="1:10" s="8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8</v>
      </c>
    </row>
    <row r="2" spans="1:10">
      <c r="A2">
        <v>1</v>
      </c>
      <c r="B2">
        <v>0</v>
      </c>
      <c r="C2">
        <v>3</v>
      </c>
      <c r="D2" t="s">
        <v>9</v>
      </c>
      <c r="E2">
        <v>22</v>
      </c>
      <c r="F2">
        <v>1</v>
      </c>
      <c r="G2">
        <v>0</v>
      </c>
      <c r="H2">
        <v>7.25</v>
      </c>
      <c r="I2">
        <v>3</v>
      </c>
      <c r="J2">
        <v>3</v>
      </c>
    </row>
    <row r="3" spans="1:10">
      <c r="A3">
        <v>2</v>
      </c>
      <c r="B3">
        <v>1</v>
      </c>
      <c r="C3">
        <v>1</v>
      </c>
      <c r="D3" t="s">
        <v>10</v>
      </c>
      <c r="E3">
        <v>38</v>
      </c>
      <c r="F3">
        <v>1</v>
      </c>
      <c r="G3">
        <v>0</v>
      </c>
      <c r="H3">
        <v>71.283299999999997</v>
      </c>
      <c r="I3">
        <v>1</v>
      </c>
      <c r="J3">
        <v>1</v>
      </c>
    </row>
    <row r="4" spans="1:10">
      <c r="A4">
        <v>3</v>
      </c>
      <c r="B4">
        <v>1</v>
      </c>
      <c r="C4">
        <v>3</v>
      </c>
      <c r="D4" t="s">
        <v>10</v>
      </c>
      <c r="E4">
        <v>26</v>
      </c>
      <c r="F4">
        <v>0</v>
      </c>
      <c r="G4">
        <v>0</v>
      </c>
      <c r="H4">
        <v>7.9249999999999998</v>
      </c>
      <c r="I4">
        <v>3</v>
      </c>
      <c r="J4">
        <v>3</v>
      </c>
    </row>
    <row r="5" spans="1:10">
      <c r="A5">
        <v>4</v>
      </c>
      <c r="B5">
        <v>1</v>
      </c>
      <c r="C5">
        <v>1</v>
      </c>
      <c r="D5" t="s">
        <v>10</v>
      </c>
      <c r="E5">
        <v>35</v>
      </c>
      <c r="F5">
        <v>1</v>
      </c>
      <c r="G5">
        <v>0</v>
      </c>
      <c r="H5">
        <v>53.1</v>
      </c>
      <c r="I5">
        <v>3</v>
      </c>
      <c r="J5">
        <v>3</v>
      </c>
    </row>
    <row r="6" spans="1:10">
      <c r="A6">
        <v>5</v>
      </c>
      <c r="B6">
        <v>0</v>
      </c>
      <c r="C6">
        <v>3</v>
      </c>
      <c r="D6" t="s">
        <v>9</v>
      </c>
      <c r="E6">
        <v>35</v>
      </c>
      <c r="F6">
        <v>0</v>
      </c>
      <c r="G6">
        <v>0</v>
      </c>
      <c r="H6">
        <v>8.0500000000000007</v>
      </c>
      <c r="I6">
        <v>3</v>
      </c>
      <c r="J6">
        <v>3</v>
      </c>
    </row>
    <row r="7" spans="1:10">
      <c r="A7">
        <v>6</v>
      </c>
      <c r="B7">
        <v>0</v>
      </c>
      <c r="C7">
        <v>3</v>
      </c>
      <c r="D7" t="s">
        <v>9</v>
      </c>
      <c r="E7">
        <v>60</v>
      </c>
      <c r="F7">
        <v>0</v>
      </c>
      <c r="G7">
        <v>0</v>
      </c>
      <c r="H7">
        <v>8.4582999999999995</v>
      </c>
      <c r="I7">
        <v>2</v>
      </c>
      <c r="J7">
        <v>2</v>
      </c>
    </row>
    <row r="8" spans="1:10">
      <c r="A8">
        <v>7</v>
      </c>
      <c r="B8">
        <v>0</v>
      </c>
      <c r="C8">
        <v>1</v>
      </c>
      <c r="D8" t="s">
        <v>9</v>
      </c>
      <c r="E8">
        <v>54</v>
      </c>
      <c r="F8">
        <v>0</v>
      </c>
      <c r="G8">
        <v>0</v>
      </c>
      <c r="H8">
        <v>51.862499999999997</v>
      </c>
      <c r="I8">
        <v>3</v>
      </c>
      <c r="J8">
        <v>3</v>
      </c>
    </row>
    <row r="9" spans="1:10">
      <c r="A9">
        <v>8</v>
      </c>
      <c r="B9">
        <v>0</v>
      </c>
      <c r="C9">
        <v>3</v>
      </c>
      <c r="D9" t="s">
        <v>9</v>
      </c>
      <c r="E9">
        <v>2</v>
      </c>
      <c r="F9">
        <v>3</v>
      </c>
      <c r="G9">
        <v>1</v>
      </c>
      <c r="H9">
        <v>21.074999999999999</v>
      </c>
      <c r="I9">
        <v>3</v>
      </c>
      <c r="J9">
        <v>3</v>
      </c>
    </row>
    <row r="10" spans="1:10">
      <c r="A10">
        <v>9</v>
      </c>
      <c r="B10">
        <v>1</v>
      </c>
      <c r="C10">
        <v>3</v>
      </c>
      <c r="D10" t="s">
        <v>10</v>
      </c>
      <c r="E10">
        <v>27</v>
      </c>
      <c r="F10">
        <v>0</v>
      </c>
      <c r="G10">
        <v>2</v>
      </c>
      <c r="H10">
        <v>11.1333</v>
      </c>
      <c r="I10">
        <v>3</v>
      </c>
      <c r="J10">
        <v>3</v>
      </c>
    </row>
    <row r="11" spans="1:10">
      <c r="A11">
        <v>10</v>
      </c>
      <c r="B11">
        <v>1</v>
      </c>
      <c r="C11">
        <v>2</v>
      </c>
      <c r="D11" t="s">
        <v>10</v>
      </c>
      <c r="E11">
        <v>14</v>
      </c>
      <c r="F11">
        <v>1</v>
      </c>
      <c r="G11">
        <v>0</v>
      </c>
      <c r="H11">
        <v>30.070799999999998</v>
      </c>
      <c r="I11">
        <v>1</v>
      </c>
      <c r="J11">
        <v>1</v>
      </c>
    </row>
    <row r="12" spans="1:10">
      <c r="A12">
        <v>11</v>
      </c>
      <c r="B12">
        <v>1</v>
      </c>
      <c r="C12">
        <v>3</v>
      </c>
      <c r="D12" t="s">
        <v>10</v>
      </c>
      <c r="E12">
        <v>4</v>
      </c>
      <c r="F12">
        <v>1</v>
      </c>
      <c r="G12">
        <v>1</v>
      </c>
      <c r="H12">
        <v>16.7</v>
      </c>
      <c r="I12">
        <v>3</v>
      </c>
      <c r="J12">
        <v>3</v>
      </c>
    </row>
    <row r="13" spans="1:10">
      <c r="A13">
        <v>12</v>
      </c>
      <c r="B13">
        <v>1</v>
      </c>
      <c r="C13">
        <v>1</v>
      </c>
      <c r="D13" t="s">
        <v>10</v>
      </c>
      <c r="E13">
        <v>58</v>
      </c>
      <c r="F13">
        <v>0</v>
      </c>
      <c r="G13">
        <v>0</v>
      </c>
      <c r="H13">
        <v>26.55</v>
      </c>
      <c r="I13">
        <v>3</v>
      </c>
      <c r="J13">
        <v>3</v>
      </c>
    </row>
    <row r="14" spans="1:10">
      <c r="A14">
        <v>13</v>
      </c>
      <c r="B14">
        <v>0</v>
      </c>
      <c r="C14">
        <v>3</v>
      </c>
      <c r="D14" t="s">
        <v>9</v>
      </c>
      <c r="E14">
        <v>20</v>
      </c>
      <c r="F14">
        <v>0</v>
      </c>
      <c r="G14">
        <v>0</v>
      </c>
      <c r="H14">
        <v>8.0500000000000007</v>
      </c>
      <c r="I14">
        <v>3</v>
      </c>
      <c r="J14">
        <v>3</v>
      </c>
    </row>
    <row r="15" spans="1:10">
      <c r="A15">
        <v>14</v>
      </c>
      <c r="B15">
        <v>0</v>
      </c>
      <c r="C15">
        <v>3</v>
      </c>
      <c r="D15" t="s">
        <v>9</v>
      </c>
      <c r="E15">
        <v>39</v>
      </c>
      <c r="F15">
        <v>1</v>
      </c>
      <c r="G15">
        <v>5</v>
      </c>
      <c r="H15">
        <v>31.274999999999999</v>
      </c>
      <c r="I15">
        <v>3</v>
      </c>
      <c r="J15">
        <v>3</v>
      </c>
    </row>
    <row r="16" spans="1:10">
      <c r="A16">
        <v>15</v>
      </c>
      <c r="B16">
        <v>0</v>
      </c>
      <c r="C16">
        <v>3</v>
      </c>
      <c r="D16" t="s">
        <v>10</v>
      </c>
      <c r="E16">
        <v>14</v>
      </c>
      <c r="F16">
        <v>0</v>
      </c>
      <c r="G16">
        <v>0</v>
      </c>
      <c r="H16">
        <v>7.8541999999999996</v>
      </c>
      <c r="I16">
        <v>3</v>
      </c>
      <c r="J16">
        <v>3</v>
      </c>
    </row>
    <row r="17" spans="1:10">
      <c r="A17">
        <v>16</v>
      </c>
      <c r="B17">
        <v>1</v>
      </c>
      <c r="C17">
        <v>2</v>
      </c>
      <c r="D17" t="s">
        <v>10</v>
      </c>
      <c r="E17">
        <v>55</v>
      </c>
      <c r="F17">
        <v>0</v>
      </c>
      <c r="G17">
        <v>0</v>
      </c>
      <c r="H17">
        <v>16</v>
      </c>
      <c r="I17">
        <v>3</v>
      </c>
      <c r="J17">
        <v>3</v>
      </c>
    </row>
    <row r="18" spans="1:10">
      <c r="A18">
        <v>17</v>
      </c>
      <c r="B18">
        <v>0</v>
      </c>
      <c r="C18">
        <v>3</v>
      </c>
      <c r="D18" t="s">
        <v>9</v>
      </c>
      <c r="E18">
        <v>2</v>
      </c>
      <c r="F18">
        <v>4</v>
      </c>
      <c r="G18">
        <v>1</v>
      </c>
      <c r="H18">
        <v>29.125</v>
      </c>
      <c r="I18">
        <v>2</v>
      </c>
      <c r="J18">
        <v>2</v>
      </c>
    </row>
    <row r="19" spans="1:10">
      <c r="A19">
        <v>18</v>
      </c>
      <c r="B19">
        <v>1</v>
      </c>
      <c r="C19">
        <v>2</v>
      </c>
      <c r="D19" t="s">
        <v>9</v>
      </c>
      <c r="E19">
        <v>60</v>
      </c>
      <c r="F19">
        <v>0</v>
      </c>
      <c r="G19">
        <v>0</v>
      </c>
      <c r="H19">
        <v>13</v>
      </c>
      <c r="I19">
        <v>3</v>
      </c>
      <c r="J19">
        <v>3</v>
      </c>
    </row>
    <row r="20" spans="1:10">
      <c r="A20">
        <v>19</v>
      </c>
      <c r="B20">
        <v>0</v>
      </c>
      <c r="C20">
        <v>3</v>
      </c>
      <c r="D20" t="s">
        <v>10</v>
      </c>
      <c r="E20">
        <v>31</v>
      </c>
      <c r="F20">
        <v>1</v>
      </c>
      <c r="G20">
        <v>0</v>
      </c>
      <c r="H20">
        <v>18</v>
      </c>
      <c r="I20">
        <v>3</v>
      </c>
      <c r="J20">
        <v>3</v>
      </c>
    </row>
    <row r="21" spans="1:10">
      <c r="A21">
        <v>20</v>
      </c>
      <c r="B21">
        <v>1</v>
      </c>
      <c r="C21">
        <v>3</v>
      </c>
      <c r="D21" t="s">
        <v>10</v>
      </c>
      <c r="E21">
        <v>60</v>
      </c>
      <c r="F21">
        <v>0</v>
      </c>
      <c r="G21">
        <v>0</v>
      </c>
      <c r="H21">
        <v>7.2249999999999996</v>
      </c>
      <c r="I21">
        <v>1</v>
      </c>
      <c r="J21">
        <v>1</v>
      </c>
    </row>
    <row r="22" spans="1:10">
      <c r="A22">
        <v>21</v>
      </c>
      <c r="B22">
        <v>0</v>
      </c>
      <c r="C22">
        <v>2</v>
      </c>
      <c r="D22" t="s">
        <v>9</v>
      </c>
      <c r="E22">
        <v>35</v>
      </c>
      <c r="F22">
        <v>0</v>
      </c>
      <c r="G22">
        <v>0</v>
      </c>
      <c r="H22">
        <v>26</v>
      </c>
      <c r="I22">
        <v>3</v>
      </c>
      <c r="J22">
        <v>3</v>
      </c>
    </row>
    <row r="23" spans="1:10">
      <c r="A23">
        <v>22</v>
      </c>
      <c r="B23">
        <v>1</v>
      </c>
      <c r="C23">
        <v>2</v>
      </c>
      <c r="D23" t="s">
        <v>9</v>
      </c>
      <c r="E23">
        <v>34</v>
      </c>
      <c r="F23">
        <v>0</v>
      </c>
      <c r="G23">
        <v>0</v>
      </c>
      <c r="H23">
        <v>13</v>
      </c>
      <c r="I23">
        <v>3</v>
      </c>
      <c r="J23">
        <v>3</v>
      </c>
    </row>
    <row r="24" spans="1:10">
      <c r="A24">
        <v>23</v>
      </c>
      <c r="B24">
        <v>1</v>
      </c>
      <c r="C24">
        <v>3</v>
      </c>
      <c r="D24" t="s">
        <v>10</v>
      </c>
      <c r="E24">
        <v>15</v>
      </c>
      <c r="F24">
        <v>0</v>
      </c>
      <c r="G24">
        <v>0</v>
      </c>
      <c r="H24">
        <v>8.0291999999999994</v>
      </c>
      <c r="I24">
        <v>2</v>
      </c>
      <c r="J24">
        <v>2</v>
      </c>
    </row>
    <row r="25" spans="1:10">
      <c r="A25">
        <v>24</v>
      </c>
      <c r="B25">
        <v>1</v>
      </c>
      <c r="C25">
        <v>1</v>
      </c>
      <c r="D25" t="s">
        <v>9</v>
      </c>
      <c r="E25">
        <v>28</v>
      </c>
      <c r="F25">
        <v>0</v>
      </c>
      <c r="G25">
        <v>0</v>
      </c>
      <c r="H25">
        <v>35.5</v>
      </c>
      <c r="I25">
        <v>3</v>
      </c>
      <c r="J25">
        <v>3</v>
      </c>
    </row>
    <row r="26" spans="1:10">
      <c r="A26">
        <v>25</v>
      </c>
      <c r="B26">
        <v>0</v>
      </c>
      <c r="C26">
        <v>3</v>
      </c>
      <c r="D26" t="s">
        <v>10</v>
      </c>
      <c r="E26">
        <v>8</v>
      </c>
      <c r="F26">
        <v>3</v>
      </c>
      <c r="G26">
        <v>1</v>
      </c>
      <c r="H26">
        <v>21.074999999999999</v>
      </c>
      <c r="I26">
        <v>3</v>
      </c>
      <c r="J26">
        <v>3</v>
      </c>
    </row>
    <row r="27" spans="1:10">
      <c r="A27">
        <v>26</v>
      </c>
      <c r="B27">
        <v>1</v>
      </c>
      <c r="C27">
        <v>3</v>
      </c>
      <c r="D27" t="s">
        <v>10</v>
      </c>
      <c r="E27">
        <v>38</v>
      </c>
      <c r="F27">
        <v>1</v>
      </c>
      <c r="G27">
        <v>5</v>
      </c>
      <c r="H27">
        <v>31.387499999999999</v>
      </c>
      <c r="I27">
        <v>3</v>
      </c>
      <c r="J27">
        <v>3</v>
      </c>
    </row>
    <row r="28" spans="1:10">
      <c r="A28">
        <v>27</v>
      </c>
      <c r="B28">
        <v>0</v>
      </c>
      <c r="C28">
        <v>3</v>
      </c>
      <c r="D28" t="s">
        <v>9</v>
      </c>
      <c r="E28">
        <v>60</v>
      </c>
      <c r="F28">
        <v>0</v>
      </c>
      <c r="G28">
        <v>0</v>
      </c>
      <c r="H28">
        <v>7.2249999999999996</v>
      </c>
      <c r="I28">
        <v>1</v>
      </c>
      <c r="J28">
        <v>1</v>
      </c>
    </row>
    <row r="29" spans="1:10">
      <c r="A29">
        <v>28</v>
      </c>
      <c r="B29">
        <v>0</v>
      </c>
      <c r="C29">
        <v>1</v>
      </c>
      <c r="D29" t="s">
        <v>9</v>
      </c>
      <c r="E29">
        <v>19</v>
      </c>
      <c r="F29">
        <v>3</v>
      </c>
      <c r="G29">
        <v>2</v>
      </c>
      <c r="H29">
        <v>263</v>
      </c>
      <c r="I29">
        <v>3</v>
      </c>
      <c r="J29">
        <v>3</v>
      </c>
    </row>
    <row r="30" spans="1:10">
      <c r="A30">
        <v>29</v>
      </c>
      <c r="B30">
        <v>1</v>
      </c>
      <c r="C30">
        <v>3</v>
      </c>
      <c r="D30" t="s">
        <v>10</v>
      </c>
      <c r="E30">
        <v>60</v>
      </c>
      <c r="F30">
        <v>0</v>
      </c>
      <c r="G30">
        <v>0</v>
      </c>
      <c r="H30">
        <v>7.8792</v>
      </c>
      <c r="I30">
        <v>2</v>
      </c>
      <c r="J30">
        <v>2</v>
      </c>
    </row>
    <row r="31" spans="1:10">
      <c r="A31">
        <v>30</v>
      </c>
      <c r="B31">
        <v>0</v>
      </c>
      <c r="C31">
        <v>3</v>
      </c>
      <c r="D31" t="s">
        <v>9</v>
      </c>
      <c r="E31">
        <v>60</v>
      </c>
      <c r="F31">
        <v>0</v>
      </c>
      <c r="G31">
        <v>0</v>
      </c>
      <c r="H31">
        <v>7.8958000000000004</v>
      </c>
      <c r="I31">
        <v>3</v>
      </c>
      <c r="J31">
        <v>3</v>
      </c>
    </row>
    <row r="32" spans="1:10">
      <c r="A32">
        <v>31</v>
      </c>
      <c r="B32">
        <v>0</v>
      </c>
      <c r="C32">
        <v>1</v>
      </c>
      <c r="D32" t="s">
        <v>9</v>
      </c>
      <c r="E32">
        <v>40</v>
      </c>
      <c r="F32">
        <v>0</v>
      </c>
      <c r="G32">
        <v>0</v>
      </c>
      <c r="H32">
        <v>27.720800000000001</v>
      </c>
      <c r="I32">
        <v>1</v>
      </c>
      <c r="J32">
        <v>1</v>
      </c>
    </row>
    <row r="33" spans="1:10">
      <c r="A33">
        <v>32</v>
      </c>
      <c r="B33">
        <v>1</v>
      </c>
      <c r="C33">
        <v>1</v>
      </c>
      <c r="D33" t="s">
        <v>10</v>
      </c>
      <c r="E33">
        <v>60</v>
      </c>
      <c r="F33">
        <v>1</v>
      </c>
      <c r="G33">
        <v>0</v>
      </c>
      <c r="H33">
        <v>146.52080000000001</v>
      </c>
      <c r="I33">
        <v>1</v>
      </c>
      <c r="J33">
        <v>1</v>
      </c>
    </row>
    <row r="34" spans="1:10">
      <c r="A34">
        <v>33</v>
      </c>
      <c r="B34">
        <v>1</v>
      </c>
      <c r="C34">
        <v>3</v>
      </c>
      <c r="D34" t="s">
        <v>10</v>
      </c>
      <c r="E34">
        <v>60</v>
      </c>
      <c r="F34">
        <v>0</v>
      </c>
      <c r="G34">
        <v>0</v>
      </c>
      <c r="H34">
        <v>7.75</v>
      </c>
      <c r="I34">
        <v>2</v>
      </c>
      <c r="J34">
        <v>2</v>
      </c>
    </row>
    <row r="35" spans="1:10">
      <c r="A35">
        <v>34</v>
      </c>
      <c r="B35">
        <v>0</v>
      </c>
      <c r="C35">
        <v>2</v>
      </c>
      <c r="D35" t="s">
        <v>9</v>
      </c>
      <c r="E35">
        <v>66</v>
      </c>
      <c r="F35">
        <v>0</v>
      </c>
      <c r="G35">
        <v>0</v>
      </c>
      <c r="H35">
        <v>10.5</v>
      </c>
      <c r="I35">
        <v>3</v>
      </c>
      <c r="J35">
        <v>3</v>
      </c>
    </row>
    <row r="36" spans="1:10">
      <c r="A36">
        <v>35</v>
      </c>
      <c r="B36">
        <v>0</v>
      </c>
      <c r="C36">
        <v>1</v>
      </c>
      <c r="D36" t="s">
        <v>9</v>
      </c>
      <c r="E36">
        <v>28</v>
      </c>
      <c r="F36">
        <v>1</v>
      </c>
      <c r="G36">
        <v>0</v>
      </c>
      <c r="H36">
        <v>82.1708</v>
      </c>
      <c r="I36">
        <v>1</v>
      </c>
      <c r="J36">
        <v>1</v>
      </c>
    </row>
    <row r="37" spans="1:10">
      <c r="A37">
        <v>36</v>
      </c>
      <c r="B37">
        <v>0</v>
      </c>
      <c r="C37">
        <v>1</v>
      </c>
      <c r="D37" t="s">
        <v>9</v>
      </c>
      <c r="E37">
        <v>42</v>
      </c>
      <c r="F37">
        <v>1</v>
      </c>
      <c r="G37">
        <v>0</v>
      </c>
      <c r="H37">
        <v>52</v>
      </c>
      <c r="I37">
        <v>3</v>
      </c>
      <c r="J37">
        <v>3</v>
      </c>
    </row>
    <row r="38" spans="1:10">
      <c r="A38">
        <v>37</v>
      </c>
      <c r="B38">
        <v>1</v>
      </c>
      <c r="C38">
        <v>3</v>
      </c>
      <c r="D38" t="s">
        <v>9</v>
      </c>
      <c r="E38">
        <v>60</v>
      </c>
      <c r="F38">
        <v>0</v>
      </c>
      <c r="G38">
        <v>0</v>
      </c>
      <c r="H38">
        <v>7.2291999999999996</v>
      </c>
      <c r="I38">
        <v>1</v>
      </c>
      <c r="J38">
        <v>1</v>
      </c>
    </row>
    <row r="39" spans="1:10">
      <c r="A39">
        <v>38</v>
      </c>
      <c r="B39">
        <v>0</v>
      </c>
      <c r="C39">
        <v>3</v>
      </c>
      <c r="D39" t="s">
        <v>9</v>
      </c>
      <c r="E39">
        <v>21</v>
      </c>
      <c r="F39">
        <v>0</v>
      </c>
      <c r="G39">
        <v>0</v>
      </c>
      <c r="H39">
        <v>8.0500000000000007</v>
      </c>
      <c r="I39">
        <v>3</v>
      </c>
      <c r="J39">
        <v>3</v>
      </c>
    </row>
    <row r="40" spans="1:10">
      <c r="A40">
        <v>39</v>
      </c>
      <c r="B40">
        <v>0</v>
      </c>
      <c r="C40">
        <v>3</v>
      </c>
      <c r="D40" t="s">
        <v>10</v>
      </c>
      <c r="E40">
        <v>18</v>
      </c>
      <c r="F40">
        <v>2</v>
      </c>
      <c r="G40">
        <v>0</v>
      </c>
      <c r="H40">
        <v>18</v>
      </c>
      <c r="I40">
        <v>3</v>
      </c>
      <c r="J40">
        <v>3</v>
      </c>
    </row>
    <row r="41" spans="1:10">
      <c r="A41">
        <v>40</v>
      </c>
      <c r="B41">
        <v>1</v>
      </c>
      <c r="C41">
        <v>3</v>
      </c>
      <c r="D41" t="s">
        <v>10</v>
      </c>
      <c r="E41">
        <v>14</v>
      </c>
      <c r="F41">
        <v>1</v>
      </c>
      <c r="G41">
        <v>0</v>
      </c>
      <c r="H41">
        <v>11.2417</v>
      </c>
      <c r="I41">
        <v>1</v>
      </c>
      <c r="J41">
        <v>1</v>
      </c>
    </row>
    <row r="42" spans="1:10">
      <c r="A42">
        <v>41</v>
      </c>
      <c r="B42">
        <v>0</v>
      </c>
      <c r="C42">
        <v>3</v>
      </c>
      <c r="D42" t="s">
        <v>10</v>
      </c>
      <c r="E42">
        <v>40</v>
      </c>
      <c r="F42">
        <v>1</v>
      </c>
      <c r="G42">
        <v>0</v>
      </c>
      <c r="H42">
        <v>9.4749999999999996</v>
      </c>
      <c r="I42">
        <v>3</v>
      </c>
      <c r="J42">
        <v>3</v>
      </c>
    </row>
    <row r="43" spans="1:10">
      <c r="A43">
        <v>42</v>
      </c>
      <c r="B43">
        <v>0</v>
      </c>
      <c r="C43">
        <v>2</v>
      </c>
      <c r="D43" t="s">
        <v>10</v>
      </c>
      <c r="E43">
        <v>27</v>
      </c>
      <c r="F43">
        <v>1</v>
      </c>
      <c r="G43">
        <v>0</v>
      </c>
      <c r="H43">
        <v>21</v>
      </c>
      <c r="I43">
        <v>3</v>
      </c>
      <c r="J43">
        <v>3</v>
      </c>
    </row>
    <row r="44" spans="1:10">
      <c r="A44">
        <v>43</v>
      </c>
      <c r="B44">
        <v>0</v>
      </c>
      <c r="C44">
        <v>3</v>
      </c>
      <c r="D44" t="s">
        <v>9</v>
      </c>
      <c r="E44">
        <v>60</v>
      </c>
      <c r="F44">
        <v>0</v>
      </c>
      <c r="G44">
        <v>0</v>
      </c>
      <c r="H44">
        <v>7.8958000000000004</v>
      </c>
      <c r="I44">
        <v>1</v>
      </c>
      <c r="J44">
        <v>1</v>
      </c>
    </row>
    <row r="45" spans="1:10">
      <c r="A45">
        <v>44</v>
      </c>
      <c r="B45">
        <v>1</v>
      </c>
      <c r="C45">
        <v>2</v>
      </c>
      <c r="D45" t="s">
        <v>10</v>
      </c>
      <c r="E45">
        <v>3</v>
      </c>
      <c r="F45">
        <v>1</v>
      </c>
      <c r="G45">
        <v>2</v>
      </c>
      <c r="H45">
        <v>41.5792</v>
      </c>
      <c r="I45">
        <v>1</v>
      </c>
      <c r="J45">
        <v>1</v>
      </c>
    </row>
    <row r="46" spans="1:10">
      <c r="A46">
        <v>45</v>
      </c>
      <c r="B46">
        <v>1</v>
      </c>
      <c r="C46">
        <v>3</v>
      </c>
      <c r="D46" t="s">
        <v>10</v>
      </c>
      <c r="E46">
        <v>19</v>
      </c>
      <c r="F46">
        <v>0</v>
      </c>
      <c r="G46">
        <v>0</v>
      </c>
      <c r="H46">
        <v>7.8792</v>
      </c>
      <c r="I46">
        <v>2</v>
      </c>
      <c r="J46">
        <v>2</v>
      </c>
    </row>
    <row r="47" spans="1:10">
      <c r="A47">
        <v>46</v>
      </c>
      <c r="B47">
        <v>0</v>
      </c>
      <c r="C47">
        <v>3</v>
      </c>
      <c r="D47" t="s">
        <v>9</v>
      </c>
      <c r="E47">
        <v>60</v>
      </c>
      <c r="F47">
        <v>0</v>
      </c>
      <c r="G47">
        <v>0</v>
      </c>
      <c r="H47">
        <v>8.0500000000000007</v>
      </c>
      <c r="I47">
        <v>3</v>
      </c>
      <c r="J47">
        <v>3</v>
      </c>
    </row>
    <row r="48" spans="1:10">
      <c r="A48">
        <v>47</v>
      </c>
      <c r="B48">
        <v>0</v>
      </c>
      <c r="C48">
        <v>3</v>
      </c>
      <c r="D48" t="s">
        <v>9</v>
      </c>
      <c r="E48">
        <v>60</v>
      </c>
      <c r="F48">
        <v>1</v>
      </c>
      <c r="G48">
        <v>0</v>
      </c>
      <c r="H48">
        <v>15.5</v>
      </c>
      <c r="I48">
        <v>2</v>
      </c>
      <c r="J48">
        <v>2</v>
      </c>
    </row>
    <row r="49" spans="1:10">
      <c r="A49">
        <v>48</v>
      </c>
      <c r="B49">
        <v>1</v>
      </c>
      <c r="C49">
        <v>3</v>
      </c>
      <c r="D49" t="s">
        <v>10</v>
      </c>
      <c r="E49">
        <v>60</v>
      </c>
      <c r="F49">
        <v>0</v>
      </c>
      <c r="G49">
        <v>0</v>
      </c>
      <c r="H49">
        <v>7.75</v>
      </c>
      <c r="I49">
        <v>2</v>
      </c>
      <c r="J49">
        <v>2</v>
      </c>
    </row>
    <row r="50" spans="1:10">
      <c r="A50">
        <v>49</v>
      </c>
      <c r="B50">
        <v>0</v>
      </c>
      <c r="C50">
        <v>3</v>
      </c>
      <c r="D50" t="s">
        <v>9</v>
      </c>
      <c r="E50">
        <v>60</v>
      </c>
      <c r="F50">
        <v>2</v>
      </c>
      <c r="G50">
        <v>0</v>
      </c>
      <c r="H50">
        <v>21.679200000000002</v>
      </c>
      <c r="I50">
        <v>1</v>
      </c>
      <c r="J50">
        <v>1</v>
      </c>
    </row>
    <row r="51" spans="1:10">
      <c r="A51">
        <v>50</v>
      </c>
      <c r="B51">
        <v>0</v>
      </c>
      <c r="C51">
        <v>3</v>
      </c>
      <c r="D51" t="s">
        <v>10</v>
      </c>
      <c r="E51">
        <v>18</v>
      </c>
      <c r="F51">
        <v>1</v>
      </c>
      <c r="G51">
        <v>0</v>
      </c>
      <c r="H51">
        <v>17.8</v>
      </c>
      <c r="I51">
        <v>3</v>
      </c>
      <c r="J51">
        <v>3</v>
      </c>
    </row>
    <row r="52" spans="1:10">
      <c r="A52">
        <v>51</v>
      </c>
      <c r="B52">
        <v>0</v>
      </c>
      <c r="C52">
        <v>3</v>
      </c>
      <c r="D52" t="s">
        <v>9</v>
      </c>
      <c r="E52">
        <v>7</v>
      </c>
      <c r="F52">
        <v>4</v>
      </c>
      <c r="G52">
        <v>1</v>
      </c>
      <c r="H52">
        <v>39.6875</v>
      </c>
      <c r="I52">
        <v>3</v>
      </c>
      <c r="J52">
        <v>3</v>
      </c>
    </row>
    <row r="53" spans="1:10">
      <c r="A53">
        <v>52</v>
      </c>
      <c r="B53">
        <v>0</v>
      </c>
      <c r="C53">
        <v>3</v>
      </c>
      <c r="D53" t="s">
        <v>9</v>
      </c>
      <c r="E53">
        <v>21</v>
      </c>
      <c r="F53">
        <v>0</v>
      </c>
      <c r="G53">
        <v>0</v>
      </c>
      <c r="H53">
        <v>7.8</v>
      </c>
      <c r="I53">
        <v>3</v>
      </c>
      <c r="J53">
        <v>3</v>
      </c>
    </row>
    <row r="54" spans="1:10">
      <c r="A54">
        <v>53</v>
      </c>
      <c r="B54">
        <v>1</v>
      </c>
      <c r="C54">
        <v>1</v>
      </c>
      <c r="D54" t="s">
        <v>10</v>
      </c>
      <c r="E54">
        <v>49</v>
      </c>
      <c r="F54">
        <v>1</v>
      </c>
      <c r="G54">
        <v>0</v>
      </c>
      <c r="H54">
        <v>76.729200000000006</v>
      </c>
      <c r="I54">
        <v>1</v>
      </c>
      <c r="J54">
        <v>1</v>
      </c>
    </row>
    <row r="55" spans="1:10">
      <c r="A55">
        <v>54</v>
      </c>
      <c r="B55">
        <v>1</v>
      </c>
      <c r="C55">
        <v>2</v>
      </c>
      <c r="D55" t="s">
        <v>10</v>
      </c>
      <c r="E55">
        <v>29</v>
      </c>
      <c r="F55">
        <v>1</v>
      </c>
      <c r="G55">
        <v>0</v>
      </c>
      <c r="H55">
        <v>26</v>
      </c>
      <c r="I55">
        <v>3</v>
      </c>
      <c r="J55">
        <v>3</v>
      </c>
    </row>
    <row r="56" spans="1:10">
      <c r="A56">
        <v>55</v>
      </c>
      <c r="B56">
        <v>0</v>
      </c>
      <c r="C56">
        <v>1</v>
      </c>
      <c r="D56" t="s">
        <v>9</v>
      </c>
      <c r="E56">
        <v>65</v>
      </c>
      <c r="F56">
        <v>0</v>
      </c>
      <c r="G56">
        <v>1</v>
      </c>
      <c r="H56">
        <v>61.979199999999999</v>
      </c>
      <c r="I56">
        <v>1</v>
      </c>
      <c r="J56">
        <v>1</v>
      </c>
    </row>
    <row r="57" spans="1:10">
      <c r="A57">
        <v>56</v>
      </c>
      <c r="B57">
        <v>1</v>
      </c>
      <c r="C57">
        <v>1</v>
      </c>
      <c r="D57" t="s">
        <v>9</v>
      </c>
      <c r="E57">
        <v>60</v>
      </c>
      <c r="F57">
        <v>0</v>
      </c>
      <c r="G57">
        <v>0</v>
      </c>
      <c r="H57">
        <v>35.5</v>
      </c>
      <c r="I57">
        <v>3</v>
      </c>
      <c r="J57">
        <v>3</v>
      </c>
    </row>
    <row r="58" spans="1:10">
      <c r="A58">
        <v>57</v>
      </c>
      <c r="B58">
        <v>1</v>
      </c>
      <c r="C58">
        <v>2</v>
      </c>
      <c r="D58" t="s">
        <v>10</v>
      </c>
      <c r="E58">
        <v>21</v>
      </c>
      <c r="F58">
        <v>0</v>
      </c>
      <c r="G58">
        <v>0</v>
      </c>
      <c r="H58">
        <v>10.5</v>
      </c>
      <c r="I58">
        <v>3</v>
      </c>
      <c r="J58">
        <v>3</v>
      </c>
    </row>
    <row r="59" spans="1:10">
      <c r="A59">
        <v>58</v>
      </c>
      <c r="B59">
        <v>0</v>
      </c>
      <c r="C59">
        <v>3</v>
      </c>
      <c r="D59" t="s">
        <v>9</v>
      </c>
      <c r="E59">
        <v>28.5</v>
      </c>
      <c r="F59">
        <v>0</v>
      </c>
      <c r="G59">
        <v>0</v>
      </c>
      <c r="H59">
        <v>7.2291999999999996</v>
      </c>
      <c r="I59">
        <v>1</v>
      </c>
      <c r="J59">
        <v>1</v>
      </c>
    </row>
    <row r="60" spans="1:10">
      <c r="A60">
        <v>59</v>
      </c>
      <c r="B60">
        <v>1</v>
      </c>
      <c r="C60">
        <v>2</v>
      </c>
      <c r="D60" t="s">
        <v>10</v>
      </c>
      <c r="E60">
        <v>5</v>
      </c>
      <c r="F60">
        <v>1</v>
      </c>
      <c r="G60">
        <v>2</v>
      </c>
      <c r="H60">
        <v>27.75</v>
      </c>
      <c r="I60">
        <v>3</v>
      </c>
      <c r="J60">
        <v>3</v>
      </c>
    </row>
    <row r="61" spans="1:10">
      <c r="A61">
        <v>60</v>
      </c>
      <c r="B61">
        <v>0</v>
      </c>
      <c r="C61">
        <v>3</v>
      </c>
      <c r="D61" t="s">
        <v>9</v>
      </c>
      <c r="E61">
        <v>11</v>
      </c>
      <c r="F61">
        <v>5</v>
      </c>
      <c r="G61">
        <v>2</v>
      </c>
      <c r="H61">
        <v>46.9</v>
      </c>
      <c r="I61">
        <v>3</v>
      </c>
      <c r="J61">
        <v>3</v>
      </c>
    </row>
    <row r="62" spans="1:10">
      <c r="A62">
        <v>61</v>
      </c>
      <c r="B62">
        <v>0</v>
      </c>
      <c r="C62">
        <v>3</v>
      </c>
      <c r="D62" t="s">
        <v>9</v>
      </c>
      <c r="E62">
        <v>22</v>
      </c>
      <c r="F62">
        <v>0</v>
      </c>
      <c r="G62">
        <v>0</v>
      </c>
      <c r="H62">
        <v>7.2291999999999996</v>
      </c>
      <c r="I62">
        <v>1</v>
      </c>
      <c r="J62">
        <v>1</v>
      </c>
    </row>
    <row r="63" spans="1:10">
      <c r="A63">
        <v>63</v>
      </c>
      <c r="B63">
        <v>0</v>
      </c>
      <c r="C63">
        <v>1</v>
      </c>
      <c r="D63" t="s">
        <v>9</v>
      </c>
      <c r="E63">
        <v>45</v>
      </c>
      <c r="F63">
        <v>1</v>
      </c>
      <c r="G63">
        <v>0</v>
      </c>
      <c r="H63">
        <v>83.474999999999994</v>
      </c>
      <c r="I63">
        <v>3</v>
      </c>
      <c r="J63">
        <v>3</v>
      </c>
    </row>
    <row r="64" spans="1:10">
      <c r="A64">
        <v>64</v>
      </c>
      <c r="B64">
        <v>0</v>
      </c>
      <c r="C64">
        <v>3</v>
      </c>
      <c r="D64" t="s">
        <v>9</v>
      </c>
      <c r="E64">
        <v>4</v>
      </c>
      <c r="F64">
        <v>3</v>
      </c>
      <c r="G64">
        <v>2</v>
      </c>
      <c r="H64">
        <v>27.9</v>
      </c>
      <c r="I64">
        <v>3</v>
      </c>
      <c r="J64">
        <v>3</v>
      </c>
    </row>
    <row r="65" spans="1:10">
      <c r="A65">
        <v>65</v>
      </c>
      <c r="B65">
        <v>0</v>
      </c>
      <c r="C65">
        <v>1</v>
      </c>
      <c r="D65" t="s">
        <v>9</v>
      </c>
      <c r="E65">
        <v>60</v>
      </c>
      <c r="F65">
        <v>0</v>
      </c>
      <c r="G65">
        <v>0</v>
      </c>
      <c r="H65">
        <v>27.720800000000001</v>
      </c>
      <c r="I65">
        <v>1</v>
      </c>
      <c r="J65">
        <v>1</v>
      </c>
    </row>
    <row r="66" spans="1:10">
      <c r="A66">
        <v>66</v>
      </c>
      <c r="B66">
        <v>1</v>
      </c>
      <c r="C66">
        <v>3</v>
      </c>
      <c r="D66" t="s">
        <v>9</v>
      </c>
      <c r="E66">
        <v>60</v>
      </c>
      <c r="F66">
        <v>1</v>
      </c>
      <c r="G66">
        <v>1</v>
      </c>
      <c r="H66">
        <v>15.245799999999999</v>
      </c>
      <c r="I66">
        <v>1</v>
      </c>
      <c r="J66">
        <v>1</v>
      </c>
    </row>
    <row r="67" spans="1:10">
      <c r="A67">
        <v>67</v>
      </c>
      <c r="B67">
        <v>1</v>
      </c>
      <c r="C67">
        <v>2</v>
      </c>
      <c r="D67" t="s">
        <v>10</v>
      </c>
      <c r="E67">
        <v>29</v>
      </c>
      <c r="F67">
        <v>0</v>
      </c>
      <c r="G67">
        <v>0</v>
      </c>
      <c r="H67">
        <v>10.5</v>
      </c>
      <c r="I67">
        <v>3</v>
      </c>
      <c r="J67">
        <v>3</v>
      </c>
    </row>
    <row r="68" spans="1:10">
      <c r="A68">
        <v>68</v>
      </c>
      <c r="B68">
        <v>0</v>
      </c>
      <c r="C68">
        <v>3</v>
      </c>
      <c r="D68" t="s">
        <v>9</v>
      </c>
      <c r="E68">
        <v>19</v>
      </c>
      <c r="F68">
        <v>0</v>
      </c>
      <c r="G68">
        <v>0</v>
      </c>
      <c r="H68">
        <v>8.1583000000000006</v>
      </c>
      <c r="I68">
        <v>3</v>
      </c>
      <c r="J68">
        <v>3</v>
      </c>
    </row>
    <row r="69" spans="1:10">
      <c r="A69">
        <v>69</v>
      </c>
      <c r="B69">
        <v>1</v>
      </c>
      <c r="C69">
        <v>3</v>
      </c>
      <c r="D69" t="s">
        <v>10</v>
      </c>
      <c r="E69">
        <v>17</v>
      </c>
      <c r="F69">
        <v>4</v>
      </c>
      <c r="G69">
        <v>2</v>
      </c>
      <c r="H69">
        <v>7.9249999999999998</v>
      </c>
      <c r="I69">
        <v>3</v>
      </c>
      <c r="J69">
        <v>3</v>
      </c>
    </row>
    <row r="70" spans="1:10">
      <c r="A70">
        <v>70</v>
      </c>
      <c r="B70">
        <v>0</v>
      </c>
      <c r="C70">
        <v>3</v>
      </c>
      <c r="D70" t="s">
        <v>9</v>
      </c>
      <c r="E70">
        <v>26</v>
      </c>
      <c r="F70">
        <v>2</v>
      </c>
      <c r="G70">
        <v>0</v>
      </c>
      <c r="H70">
        <v>8.6624999999999996</v>
      </c>
      <c r="I70">
        <v>3</v>
      </c>
      <c r="J70">
        <v>3</v>
      </c>
    </row>
    <row r="71" spans="1:10">
      <c r="A71">
        <v>71</v>
      </c>
      <c r="B71">
        <v>0</v>
      </c>
      <c r="C71">
        <v>2</v>
      </c>
      <c r="D71" t="s">
        <v>9</v>
      </c>
      <c r="E71">
        <v>32</v>
      </c>
      <c r="F71">
        <v>0</v>
      </c>
      <c r="G71">
        <v>0</v>
      </c>
      <c r="H71">
        <v>10.5</v>
      </c>
      <c r="I71">
        <v>3</v>
      </c>
      <c r="J71">
        <v>3</v>
      </c>
    </row>
    <row r="72" spans="1:10">
      <c r="A72">
        <v>72</v>
      </c>
      <c r="B72">
        <v>0</v>
      </c>
      <c r="C72">
        <v>3</v>
      </c>
      <c r="D72" t="s">
        <v>10</v>
      </c>
      <c r="E72">
        <v>16</v>
      </c>
      <c r="F72">
        <v>5</v>
      </c>
      <c r="G72">
        <v>2</v>
      </c>
      <c r="H72">
        <v>46.9</v>
      </c>
      <c r="I72">
        <v>3</v>
      </c>
      <c r="J72">
        <v>3</v>
      </c>
    </row>
    <row r="73" spans="1:10">
      <c r="A73">
        <v>73</v>
      </c>
      <c r="B73">
        <v>0</v>
      </c>
      <c r="C73">
        <v>2</v>
      </c>
      <c r="D73" t="s">
        <v>9</v>
      </c>
      <c r="E73">
        <v>21</v>
      </c>
      <c r="F73">
        <v>0</v>
      </c>
      <c r="G73">
        <v>0</v>
      </c>
      <c r="H73">
        <v>73.5</v>
      </c>
      <c r="I73">
        <v>3</v>
      </c>
      <c r="J73">
        <v>3</v>
      </c>
    </row>
    <row r="74" spans="1:10">
      <c r="A74">
        <v>74</v>
      </c>
      <c r="B74">
        <v>0</v>
      </c>
      <c r="C74">
        <v>3</v>
      </c>
      <c r="D74" t="s">
        <v>9</v>
      </c>
      <c r="E74">
        <v>26</v>
      </c>
      <c r="F74">
        <v>1</v>
      </c>
      <c r="G74">
        <v>0</v>
      </c>
      <c r="H74">
        <v>14.4542</v>
      </c>
      <c r="I74">
        <v>1</v>
      </c>
      <c r="J74">
        <v>1</v>
      </c>
    </row>
    <row r="75" spans="1:10">
      <c r="A75">
        <v>75</v>
      </c>
      <c r="B75">
        <v>1</v>
      </c>
      <c r="C75">
        <v>3</v>
      </c>
      <c r="D75" t="s">
        <v>9</v>
      </c>
      <c r="E75">
        <v>32</v>
      </c>
      <c r="F75">
        <v>0</v>
      </c>
      <c r="G75">
        <v>0</v>
      </c>
      <c r="H75">
        <v>56.495800000000003</v>
      </c>
      <c r="I75">
        <v>3</v>
      </c>
      <c r="J75">
        <v>3</v>
      </c>
    </row>
    <row r="76" spans="1:10">
      <c r="A76">
        <v>76</v>
      </c>
      <c r="B76">
        <v>0</v>
      </c>
      <c r="C76">
        <v>3</v>
      </c>
      <c r="D76" t="s">
        <v>9</v>
      </c>
      <c r="E76">
        <v>25</v>
      </c>
      <c r="F76">
        <v>0</v>
      </c>
      <c r="G76">
        <v>0</v>
      </c>
      <c r="H76">
        <v>7.65</v>
      </c>
      <c r="I76">
        <v>3</v>
      </c>
      <c r="J76">
        <v>3</v>
      </c>
    </row>
    <row r="77" spans="1:10">
      <c r="A77">
        <v>77</v>
      </c>
      <c r="B77">
        <v>0</v>
      </c>
      <c r="C77">
        <v>3</v>
      </c>
      <c r="D77" t="s">
        <v>9</v>
      </c>
      <c r="E77">
        <v>60</v>
      </c>
      <c r="F77">
        <v>0</v>
      </c>
      <c r="G77">
        <v>0</v>
      </c>
      <c r="H77">
        <v>7.8958000000000004</v>
      </c>
      <c r="I77">
        <v>3</v>
      </c>
      <c r="J77">
        <v>3</v>
      </c>
    </row>
    <row r="78" spans="1:10">
      <c r="A78">
        <v>78</v>
      </c>
      <c r="B78">
        <v>0</v>
      </c>
      <c r="C78">
        <v>3</v>
      </c>
      <c r="D78" t="s">
        <v>9</v>
      </c>
      <c r="E78">
        <v>60</v>
      </c>
      <c r="F78">
        <v>0</v>
      </c>
      <c r="G78">
        <v>0</v>
      </c>
      <c r="H78">
        <v>8.0500000000000007</v>
      </c>
      <c r="I78">
        <v>3</v>
      </c>
      <c r="J78">
        <v>3</v>
      </c>
    </row>
    <row r="79" spans="1:10">
      <c r="A79">
        <v>79</v>
      </c>
      <c r="B79">
        <v>1</v>
      </c>
      <c r="C79">
        <v>2</v>
      </c>
      <c r="D79" t="s">
        <v>9</v>
      </c>
      <c r="E79">
        <v>0.83</v>
      </c>
      <c r="F79">
        <v>0</v>
      </c>
      <c r="G79">
        <v>2</v>
      </c>
      <c r="H79">
        <v>29</v>
      </c>
      <c r="I79">
        <v>3</v>
      </c>
      <c r="J79">
        <v>3</v>
      </c>
    </row>
    <row r="80" spans="1:10">
      <c r="A80">
        <v>80</v>
      </c>
      <c r="B80">
        <v>1</v>
      </c>
      <c r="C80">
        <v>3</v>
      </c>
      <c r="D80" t="s">
        <v>10</v>
      </c>
      <c r="E80">
        <v>30</v>
      </c>
      <c r="F80">
        <v>0</v>
      </c>
      <c r="G80">
        <v>0</v>
      </c>
      <c r="H80">
        <v>12.475</v>
      </c>
      <c r="I80">
        <v>3</v>
      </c>
      <c r="J80">
        <v>3</v>
      </c>
    </row>
    <row r="81" spans="1:10">
      <c r="A81">
        <v>81</v>
      </c>
      <c r="B81">
        <v>0</v>
      </c>
      <c r="C81">
        <v>3</v>
      </c>
      <c r="D81" t="s">
        <v>9</v>
      </c>
      <c r="E81">
        <v>22</v>
      </c>
      <c r="F81">
        <v>0</v>
      </c>
      <c r="G81">
        <v>0</v>
      </c>
      <c r="H81">
        <v>9</v>
      </c>
      <c r="I81">
        <v>3</v>
      </c>
      <c r="J81">
        <v>3</v>
      </c>
    </row>
    <row r="82" spans="1:10">
      <c r="A82">
        <v>82</v>
      </c>
      <c r="B82">
        <v>1</v>
      </c>
      <c r="C82">
        <v>3</v>
      </c>
      <c r="D82" t="s">
        <v>9</v>
      </c>
      <c r="E82">
        <v>29</v>
      </c>
      <c r="F82">
        <v>0</v>
      </c>
      <c r="G82">
        <v>0</v>
      </c>
      <c r="H82">
        <v>9.5</v>
      </c>
      <c r="I82">
        <v>3</v>
      </c>
      <c r="J82">
        <v>3</v>
      </c>
    </row>
    <row r="83" spans="1:10">
      <c r="A83">
        <v>83</v>
      </c>
      <c r="B83">
        <v>1</v>
      </c>
      <c r="C83">
        <v>3</v>
      </c>
      <c r="D83" t="s">
        <v>10</v>
      </c>
      <c r="E83">
        <v>60</v>
      </c>
      <c r="F83">
        <v>0</v>
      </c>
      <c r="G83">
        <v>0</v>
      </c>
      <c r="H83">
        <v>7.7874999999999996</v>
      </c>
      <c r="I83">
        <v>2</v>
      </c>
      <c r="J83">
        <v>2</v>
      </c>
    </row>
    <row r="84" spans="1:10">
      <c r="A84">
        <v>84</v>
      </c>
      <c r="B84">
        <v>0</v>
      </c>
      <c r="C84">
        <v>1</v>
      </c>
      <c r="D84" t="s">
        <v>9</v>
      </c>
      <c r="E84">
        <v>28</v>
      </c>
      <c r="F84">
        <v>0</v>
      </c>
      <c r="G84">
        <v>0</v>
      </c>
      <c r="H84">
        <v>47.1</v>
      </c>
      <c r="I84">
        <v>3</v>
      </c>
      <c r="J84">
        <v>3</v>
      </c>
    </row>
    <row r="85" spans="1:10">
      <c r="A85">
        <v>85</v>
      </c>
      <c r="B85">
        <v>1</v>
      </c>
      <c r="C85">
        <v>2</v>
      </c>
      <c r="D85" t="s">
        <v>10</v>
      </c>
      <c r="E85">
        <v>17</v>
      </c>
      <c r="F85">
        <v>0</v>
      </c>
      <c r="G85">
        <v>0</v>
      </c>
      <c r="H85">
        <v>10.5</v>
      </c>
      <c r="I85">
        <v>3</v>
      </c>
      <c r="J85">
        <v>3</v>
      </c>
    </row>
    <row r="86" spans="1:10">
      <c r="A86">
        <v>86</v>
      </c>
      <c r="B86">
        <v>1</v>
      </c>
      <c r="C86">
        <v>3</v>
      </c>
      <c r="D86" t="s">
        <v>10</v>
      </c>
      <c r="E86">
        <v>33</v>
      </c>
      <c r="F86">
        <v>3</v>
      </c>
      <c r="G86">
        <v>0</v>
      </c>
      <c r="H86">
        <v>15.85</v>
      </c>
      <c r="I86">
        <v>3</v>
      </c>
      <c r="J86">
        <v>3</v>
      </c>
    </row>
    <row r="87" spans="1:10">
      <c r="A87">
        <v>87</v>
      </c>
      <c r="B87">
        <v>0</v>
      </c>
      <c r="C87">
        <v>3</v>
      </c>
      <c r="D87" t="s">
        <v>9</v>
      </c>
      <c r="E87">
        <v>16</v>
      </c>
      <c r="F87">
        <v>1</v>
      </c>
      <c r="G87">
        <v>3</v>
      </c>
      <c r="H87">
        <v>34.375</v>
      </c>
      <c r="I87">
        <v>3</v>
      </c>
      <c r="J87">
        <v>3</v>
      </c>
    </row>
    <row r="88" spans="1:10">
      <c r="A88">
        <v>88</v>
      </c>
      <c r="B88">
        <v>0</v>
      </c>
      <c r="C88">
        <v>3</v>
      </c>
      <c r="D88" t="s">
        <v>9</v>
      </c>
      <c r="E88">
        <v>60</v>
      </c>
      <c r="F88">
        <v>0</v>
      </c>
      <c r="G88">
        <v>0</v>
      </c>
      <c r="H88">
        <v>8.0500000000000007</v>
      </c>
      <c r="I88">
        <v>3</v>
      </c>
      <c r="J88">
        <v>3</v>
      </c>
    </row>
    <row r="89" spans="1:10">
      <c r="A89">
        <v>89</v>
      </c>
      <c r="B89">
        <v>1</v>
      </c>
      <c r="C89">
        <v>1</v>
      </c>
      <c r="D89" t="s">
        <v>10</v>
      </c>
      <c r="E89">
        <v>23</v>
      </c>
      <c r="F89">
        <v>3</v>
      </c>
      <c r="G89">
        <v>2</v>
      </c>
      <c r="H89">
        <v>263</v>
      </c>
      <c r="I89">
        <v>3</v>
      </c>
      <c r="J89">
        <v>3</v>
      </c>
    </row>
    <row r="90" spans="1:10">
      <c r="A90">
        <v>90</v>
      </c>
      <c r="B90">
        <v>0</v>
      </c>
      <c r="C90">
        <v>3</v>
      </c>
      <c r="D90" t="s">
        <v>9</v>
      </c>
      <c r="E90">
        <v>24</v>
      </c>
      <c r="F90">
        <v>0</v>
      </c>
      <c r="G90">
        <v>0</v>
      </c>
      <c r="H90">
        <v>8.0500000000000007</v>
      </c>
      <c r="I90">
        <v>3</v>
      </c>
      <c r="J90">
        <v>3</v>
      </c>
    </row>
    <row r="91" spans="1:10">
      <c r="A91">
        <v>91</v>
      </c>
      <c r="B91">
        <v>0</v>
      </c>
      <c r="C91">
        <v>3</v>
      </c>
      <c r="D91" t="s">
        <v>9</v>
      </c>
      <c r="E91">
        <v>29</v>
      </c>
      <c r="F91">
        <v>0</v>
      </c>
      <c r="G91">
        <v>0</v>
      </c>
      <c r="H91">
        <v>8.0500000000000007</v>
      </c>
      <c r="I91">
        <v>3</v>
      </c>
      <c r="J91">
        <v>3</v>
      </c>
    </row>
    <row r="92" spans="1:10">
      <c r="A92">
        <v>92</v>
      </c>
      <c r="B92">
        <v>0</v>
      </c>
      <c r="C92">
        <v>3</v>
      </c>
      <c r="D92" t="s">
        <v>9</v>
      </c>
      <c r="E92">
        <v>20</v>
      </c>
      <c r="F92">
        <v>0</v>
      </c>
      <c r="G92">
        <v>0</v>
      </c>
      <c r="H92">
        <v>7.8541999999999996</v>
      </c>
      <c r="I92">
        <v>3</v>
      </c>
      <c r="J92">
        <v>3</v>
      </c>
    </row>
    <row r="93" spans="1:10">
      <c r="A93">
        <v>93</v>
      </c>
      <c r="B93">
        <v>0</v>
      </c>
      <c r="C93">
        <v>1</v>
      </c>
      <c r="D93" t="s">
        <v>9</v>
      </c>
      <c r="E93">
        <v>46</v>
      </c>
      <c r="F93">
        <v>1</v>
      </c>
      <c r="G93">
        <v>0</v>
      </c>
      <c r="H93">
        <v>61.174999999999997</v>
      </c>
      <c r="I93">
        <v>3</v>
      </c>
      <c r="J93">
        <v>3</v>
      </c>
    </row>
    <row r="94" spans="1:10">
      <c r="A94">
        <v>94</v>
      </c>
      <c r="B94">
        <v>0</v>
      </c>
      <c r="C94">
        <v>3</v>
      </c>
      <c r="D94" t="s">
        <v>9</v>
      </c>
      <c r="E94">
        <v>26</v>
      </c>
      <c r="F94">
        <v>1</v>
      </c>
      <c r="G94">
        <v>2</v>
      </c>
      <c r="H94">
        <v>20.574999999999999</v>
      </c>
      <c r="I94">
        <v>3</v>
      </c>
      <c r="J94">
        <v>3</v>
      </c>
    </row>
    <row r="95" spans="1:10">
      <c r="A95">
        <v>95</v>
      </c>
      <c r="B95">
        <v>0</v>
      </c>
      <c r="C95">
        <v>3</v>
      </c>
      <c r="D95" t="s">
        <v>9</v>
      </c>
      <c r="E95">
        <v>59</v>
      </c>
      <c r="F95">
        <v>0</v>
      </c>
      <c r="G95">
        <v>0</v>
      </c>
      <c r="H95">
        <v>7.25</v>
      </c>
      <c r="I95">
        <v>3</v>
      </c>
      <c r="J95">
        <v>3</v>
      </c>
    </row>
    <row r="96" spans="1:10">
      <c r="A96">
        <v>96</v>
      </c>
      <c r="B96">
        <v>0</v>
      </c>
      <c r="C96">
        <v>3</v>
      </c>
      <c r="D96" t="s">
        <v>9</v>
      </c>
      <c r="E96">
        <v>60</v>
      </c>
      <c r="F96">
        <v>0</v>
      </c>
      <c r="G96">
        <v>0</v>
      </c>
      <c r="H96">
        <v>8.0500000000000007</v>
      </c>
      <c r="I96">
        <v>3</v>
      </c>
      <c r="J96">
        <v>3</v>
      </c>
    </row>
    <row r="97" spans="1:10">
      <c r="A97">
        <v>97</v>
      </c>
      <c r="B97">
        <v>0</v>
      </c>
      <c r="C97">
        <v>1</v>
      </c>
      <c r="D97" t="s">
        <v>9</v>
      </c>
      <c r="E97">
        <v>71</v>
      </c>
      <c r="F97">
        <v>0</v>
      </c>
      <c r="G97">
        <v>0</v>
      </c>
      <c r="H97">
        <v>34.654200000000003</v>
      </c>
      <c r="I97">
        <v>1</v>
      </c>
      <c r="J97">
        <v>1</v>
      </c>
    </row>
    <row r="98" spans="1:10">
      <c r="A98">
        <v>98</v>
      </c>
      <c r="B98">
        <v>1</v>
      </c>
      <c r="C98">
        <v>1</v>
      </c>
      <c r="D98" t="s">
        <v>9</v>
      </c>
      <c r="E98">
        <v>23</v>
      </c>
      <c r="F98">
        <v>0</v>
      </c>
      <c r="G98">
        <v>1</v>
      </c>
      <c r="H98">
        <v>63.3583</v>
      </c>
      <c r="I98">
        <v>1</v>
      </c>
      <c r="J98">
        <v>1</v>
      </c>
    </row>
    <row r="99" spans="1:10">
      <c r="A99">
        <v>99</v>
      </c>
      <c r="B99">
        <v>1</v>
      </c>
      <c r="C99">
        <v>2</v>
      </c>
      <c r="D99" t="s">
        <v>10</v>
      </c>
      <c r="E99">
        <v>34</v>
      </c>
      <c r="F99">
        <v>0</v>
      </c>
      <c r="G99">
        <v>1</v>
      </c>
      <c r="H99">
        <v>23</v>
      </c>
      <c r="I99">
        <v>3</v>
      </c>
      <c r="J99">
        <v>3</v>
      </c>
    </row>
    <row r="100" spans="1:10">
      <c r="A100">
        <v>100</v>
      </c>
      <c r="B100">
        <v>0</v>
      </c>
      <c r="C100">
        <v>2</v>
      </c>
      <c r="D100" t="s">
        <v>9</v>
      </c>
      <c r="E100">
        <v>34</v>
      </c>
      <c r="F100">
        <v>1</v>
      </c>
      <c r="G100">
        <v>0</v>
      </c>
      <c r="H100">
        <v>26</v>
      </c>
      <c r="I100">
        <v>3</v>
      </c>
      <c r="J100">
        <v>3</v>
      </c>
    </row>
    <row r="101" spans="1:10">
      <c r="A101">
        <v>101</v>
      </c>
      <c r="B101">
        <v>0</v>
      </c>
      <c r="C101">
        <v>3</v>
      </c>
      <c r="D101" t="s">
        <v>10</v>
      </c>
      <c r="E101">
        <v>28</v>
      </c>
      <c r="F101">
        <v>0</v>
      </c>
      <c r="G101">
        <v>0</v>
      </c>
      <c r="H101">
        <v>7.8958000000000004</v>
      </c>
      <c r="I101">
        <v>3</v>
      </c>
      <c r="J101">
        <v>3</v>
      </c>
    </row>
    <row r="102" spans="1:10">
      <c r="A102">
        <v>102</v>
      </c>
      <c r="B102">
        <v>0</v>
      </c>
      <c r="C102">
        <v>3</v>
      </c>
      <c r="D102" t="s">
        <v>9</v>
      </c>
      <c r="E102">
        <v>60</v>
      </c>
      <c r="F102">
        <v>0</v>
      </c>
      <c r="G102">
        <v>0</v>
      </c>
      <c r="H102">
        <v>7.8958000000000004</v>
      </c>
      <c r="I102">
        <v>3</v>
      </c>
      <c r="J102">
        <v>3</v>
      </c>
    </row>
    <row r="103" spans="1:10">
      <c r="A103">
        <v>103</v>
      </c>
      <c r="B103">
        <v>0</v>
      </c>
      <c r="C103">
        <v>1</v>
      </c>
      <c r="D103" t="s">
        <v>9</v>
      </c>
      <c r="E103">
        <v>21</v>
      </c>
      <c r="F103">
        <v>0</v>
      </c>
      <c r="G103">
        <v>1</v>
      </c>
      <c r="H103">
        <v>77.287499999999994</v>
      </c>
      <c r="I103">
        <v>3</v>
      </c>
      <c r="J103">
        <v>3</v>
      </c>
    </row>
    <row r="104" spans="1:10">
      <c r="A104">
        <v>104</v>
      </c>
      <c r="B104">
        <v>0</v>
      </c>
      <c r="C104">
        <v>3</v>
      </c>
      <c r="D104" t="s">
        <v>9</v>
      </c>
      <c r="E104">
        <v>33</v>
      </c>
      <c r="F104">
        <v>0</v>
      </c>
      <c r="G104">
        <v>0</v>
      </c>
      <c r="H104">
        <v>8.6541999999999994</v>
      </c>
      <c r="I104">
        <v>3</v>
      </c>
      <c r="J104">
        <v>3</v>
      </c>
    </row>
    <row r="105" spans="1:10">
      <c r="A105">
        <v>105</v>
      </c>
      <c r="B105">
        <v>0</v>
      </c>
      <c r="C105">
        <v>3</v>
      </c>
      <c r="D105" t="s">
        <v>9</v>
      </c>
      <c r="E105">
        <v>37</v>
      </c>
      <c r="F105">
        <v>2</v>
      </c>
      <c r="G105">
        <v>0</v>
      </c>
      <c r="H105">
        <v>7.9249999999999998</v>
      </c>
      <c r="I105">
        <v>3</v>
      </c>
      <c r="J105">
        <v>3</v>
      </c>
    </row>
    <row r="106" spans="1:10">
      <c r="A106">
        <v>106</v>
      </c>
      <c r="B106">
        <v>0</v>
      </c>
      <c r="C106">
        <v>3</v>
      </c>
      <c r="D106" t="s">
        <v>9</v>
      </c>
      <c r="E106">
        <v>28</v>
      </c>
      <c r="F106">
        <v>0</v>
      </c>
      <c r="G106">
        <v>0</v>
      </c>
      <c r="H106">
        <v>7.8958000000000004</v>
      </c>
      <c r="I106">
        <v>3</v>
      </c>
      <c r="J106">
        <v>3</v>
      </c>
    </row>
    <row r="107" spans="1:10">
      <c r="A107">
        <v>107</v>
      </c>
      <c r="B107">
        <v>1</v>
      </c>
      <c r="C107">
        <v>3</v>
      </c>
      <c r="D107" t="s">
        <v>10</v>
      </c>
      <c r="E107">
        <v>21</v>
      </c>
      <c r="F107">
        <v>0</v>
      </c>
      <c r="G107">
        <v>0</v>
      </c>
      <c r="H107">
        <v>7.65</v>
      </c>
      <c r="I107">
        <v>3</v>
      </c>
      <c r="J107">
        <v>3</v>
      </c>
    </row>
    <row r="108" spans="1:10">
      <c r="A108">
        <v>108</v>
      </c>
      <c r="B108">
        <v>1</v>
      </c>
      <c r="C108">
        <v>3</v>
      </c>
      <c r="D108" t="s">
        <v>9</v>
      </c>
      <c r="E108">
        <v>60</v>
      </c>
      <c r="F108">
        <v>0</v>
      </c>
      <c r="G108">
        <v>0</v>
      </c>
      <c r="H108">
        <v>7.7750000000000004</v>
      </c>
      <c r="I108">
        <v>3</v>
      </c>
      <c r="J108">
        <v>3</v>
      </c>
    </row>
    <row r="109" spans="1:10">
      <c r="A109">
        <v>109</v>
      </c>
      <c r="B109">
        <v>0</v>
      </c>
      <c r="C109">
        <v>3</v>
      </c>
      <c r="D109" t="s">
        <v>9</v>
      </c>
      <c r="E109">
        <v>38</v>
      </c>
      <c r="F109">
        <v>0</v>
      </c>
      <c r="G109">
        <v>0</v>
      </c>
      <c r="H109">
        <v>7.8958000000000004</v>
      </c>
      <c r="I109">
        <v>3</v>
      </c>
      <c r="J109">
        <v>3</v>
      </c>
    </row>
    <row r="110" spans="1:10">
      <c r="A110">
        <v>110</v>
      </c>
      <c r="B110">
        <v>1</v>
      </c>
      <c r="C110">
        <v>3</v>
      </c>
      <c r="D110" t="s">
        <v>10</v>
      </c>
      <c r="E110">
        <v>60</v>
      </c>
      <c r="F110">
        <v>1</v>
      </c>
      <c r="G110">
        <v>0</v>
      </c>
      <c r="H110">
        <v>24.15</v>
      </c>
      <c r="I110">
        <v>2</v>
      </c>
      <c r="J110">
        <v>2</v>
      </c>
    </row>
    <row r="111" spans="1:10">
      <c r="A111">
        <v>111</v>
      </c>
      <c r="B111">
        <v>0</v>
      </c>
      <c r="C111">
        <v>1</v>
      </c>
      <c r="D111" t="s">
        <v>9</v>
      </c>
      <c r="E111">
        <v>47</v>
      </c>
      <c r="F111">
        <v>0</v>
      </c>
      <c r="G111">
        <v>0</v>
      </c>
      <c r="H111">
        <v>52</v>
      </c>
      <c r="I111">
        <v>3</v>
      </c>
      <c r="J111">
        <v>3</v>
      </c>
    </row>
    <row r="112" spans="1:10">
      <c r="A112">
        <v>112</v>
      </c>
      <c r="B112">
        <v>0</v>
      </c>
      <c r="C112">
        <v>3</v>
      </c>
      <c r="D112" t="s">
        <v>10</v>
      </c>
      <c r="E112">
        <v>14.5</v>
      </c>
      <c r="F112">
        <v>1</v>
      </c>
      <c r="G112">
        <v>0</v>
      </c>
      <c r="H112">
        <v>14.4542</v>
      </c>
      <c r="I112">
        <v>1</v>
      </c>
      <c r="J112">
        <v>1</v>
      </c>
    </row>
    <row r="113" spans="1:10">
      <c r="A113">
        <v>113</v>
      </c>
      <c r="B113">
        <v>0</v>
      </c>
      <c r="C113">
        <v>3</v>
      </c>
      <c r="D113" t="s">
        <v>9</v>
      </c>
      <c r="E113">
        <v>22</v>
      </c>
      <c r="F113">
        <v>0</v>
      </c>
      <c r="G113">
        <v>0</v>
      </c>
      <c r="H113">
        <v>8.0500000000000007</v>
      </c>
      <c r="I113">
        <v>3</v>
      </c>
      <c r="J113">
        <v>3</v>
      </c>
    </row>
    <row r="114" spans="1:10">
      <c r="A114">
        <v>114</v>
      </c>
      <c r="B114">
        <v>0</v>
      </c>
      <c r="C114">
        <v>3</v>
      </c>
      <c r="D114" t="s">
        <v>10</v>
      </c>
      <c r="E114">
        <v>20</v>
      </c>
      <c r="F114">
        <v>1</v>
      </c>
      <c r="G114">
        <v>0</v>
      </c>
      <c r="H114">
        <v>9.8249999999999993</v>
      </c>
      <c r="I114">
        <v>3</v>
      </c>
      <c r="J114">
        <v>3</v>
      </c>
    </row>
    <row r="115" spans="1:10">
      <c r="A115">
        <v>115</v>
      </c>
      <c r="B115">
        <v>0</v>
      </c>
      <c r="C115">
        <v>3</v>
      </c>
      <c r="D115" t="s">
        <v>10</v>
      </c>
      <c r="E115">
        <v>17</v>
      </c>
      <c r="F115">
        <v>0</v>
      </c>
      <c r="G115">
        <v>0</v>
      </c>
      <c r="H115">
        <v>14.458299999999999</v>
      </c>
      <c r="I115">
        <v>1</v>
      </c>
      <c r="J115">
        <v>1</v>
      </c>
    </row>
    <row r="116" spans="1:10">
      <c r="A116">
        <v>116</v>
      </c>
      <c r="B116">
        <v>0</v>
      </c>
      <c r="C116">
        <v>3</v>
      </c>
      <c r="D116" t="s">
        <v>9</v>
      </c>
      <c r="E116">
        <v>21</v>
      </c>
      <c r="F116">
        <v>0</v>
      </c>
      <c r="G116">
        <v>0</v>
      </c>
      <c r="H116">
        <v>7.9249999999999998</v>
      </c>
      <c r="I116">
        <v>3</v>
      </c>
      <c r="J116">
        <v>3</v>
      </c>
    </row>
    <row r="117" spans="1:10">
      <c r="A117">
        <v>117</v>
      </c>
      <c r="B117">
        <v>0</v>
      </c>
      <c r="C117">
        <v>3</v>
      </c>
      <c r="D117" t="s">
        <v>9</v>
      </c>
      <c r="E117">
        <v>70.5</v>
      </c>
      <c r="F117">
        <v>0</v>
      </c>
      <c r="G117">
        <v>0</v>
      </c>
      <c r="H117">
        <v>7.75</v>
      </c>
      <c r="I117">
        <v>2</v>
      </c>
      <c r="J117">
        <v>2</v>
      </c>
    </row>
    <row r="118" spans="1:10">
      <c r="A118">
        <v>118</v>
      </c>
      <c r="B118">
        <v>0</v>
      </c>
      <c r="C118">
        <v>2</v>
      </c>
      <c r="D118" t="s">
        <v>9</v>
      </c>
      <c r="E118">
        <v>29</v>
      </c>
      <c r="F118">
        <v>1</v>
      </c>
      <c r="G118">
        <v>0</v>
      </c>
      <c r="H118">
        <v>21</v>
      </c>
      <c r="I118">
        <v>3</v>
      </c>
      <c r="J118">
        <v>3</v>
      </c>
    </row>
    <row r="119" spans="1:10">
      <c r="A119">
        <v>119</v>
      </c>
      <c r="B119">
        <v>0</v>
      </c>
      <c r="C119">
        <v>1</v>
      </c>
      <c r="D119" t="s">
        <v>9</v>
      </c>
      <c r="E119">
        <v>24</v>
      </c>
      <c r="F119">
        <v>0</v>
      </c>
      <c r="G119">
        <v>1</v>
      </c>
      <c r="H119">
        <v>247.52080000000001</v>
      </c>
      <c r="I119">
        <v>1</v>
      </c>
      <c r="J119">
        <v>1</v>
      </c>
    </row>
    <row r="120" spans="1:10">
      <c r="A120">
        <v>120</v>
      </c>
      <c r="B120">
        <v>0</v>
      </c>
      <c r="C120">
        <v>3</v>
      </c>
      <c r="D120" t="s">
        <v>10</v>
      </c>
      <c r="E120">
        <v>2</v>
      </c>
      <c r="F120">
        <v>4</v>
      </c>
      <c r="G120">
        <v>2</v>
      </c>
      <c r="H120">
        <v>31.274999999999999</v>
      </c>
      <c r="I120">
        <v>3</v>
      </c>
      <c r="J120">
        <v>3</v>
      </c>
    </row>
    <row r="121" spans="1:10">
      <c r="A121">
        <v>121</v>
      </c>
      <c r="B121">
        <v>0</v>
      </c>
      <c r="C121">
        <v>2</v>
      </c>
      <c r="D121" t="s">
        <v>9</v>
      </c>
      <c r="E121">
        <v>21</v>
      </c>
      <c r="F121">
        <v>2</v>
      </c>
      <c r="G121">
        <v>0</v>
      </c>
      <c r="H121">
        <v>73.5</v>
      </c>
      <c r="I121">
        <v>3</v>
      </c>
      <c r="J121">
        <v>3</v>
      </c>
    </row>
    <row r="122" spans="1:10">
      <c r="A122">
        <v>122</v>
      </c>
      <c r="B122">
        <v>0</v>
      </c>
      <c r="C122">
        <v>3</v>
      </c>
      <c r="D122" t="s">
        <v>9</v>
      </c>
      <c r="E122">
        <v>60</v>
      </c>
      <c r="F122">
        <v>0</v>
      </c>
      <c r="G122">
        <v>0</v>
      </c>
      <c r="H122">
        <v>8.0500000000000007</v>
      </c>
      <c r="I122">
        <v>3</v>
      </c>
      <c r="J122">
        <v>3</v>
      </c>
    </row>
    <row r="123" spans="1:10">
      <c r="A123">
        <v>123</v>
      </c>
      <c r="B123">
        <v>0</v>
      </c>
      <c r="C123">
        <v>2</v>
      </c>
      <c r="D123" t="s">
        <v>9</v>
      </c>
      <c r="E123">
        <v>32.5</v>
      </c>
      <c r="F123">
        <v>1</v>
      </c>
      <c r="G123">
        <v>0</v>
      </c>
      <c r="H123">
        <v>30.070799999999998</v>
      </c>
      <c r="I123">
        <v>1</v>
      </c>
      <c r="J123">
        <v>1</v>
      </c>
    </row>
    <row r="124" spans="1:10">
      <c r="A124">
        <v>124</v>
      </c>
      <c r="B124">
        <v>1</v>
      </c>
      <c r="C124">
        <v>2</v>
      </c>
      <c r="D124" t="s">
        <v>10</v>
      </c>
      <c r="E124">
        <v>32.5</v>
      </c>
      <c r="F124">
        <v>0</v>
      </c>
      <c r="G124">
        <v>0</v>
      </c>
      <c r="H124">
        <v>13</v>
      </c>
      <c r="I124">
        <v>3</v>
      </c>
      <c r="J124">
        <v>3</v>
      </c>
    </row>
    <row r="125" spans="1:10">
      <c r="A125">
        <v>125</v>
      </c>
      <c r="B125">
        <v>0</v>
      </c>
      <c r="C125">
        <v>1</v>
      </c>
      <c r="D125" t="s">
        <v>9</v>
      </c>
      <c r="E125">
        <v>54</v>
      </c>
      <c r="F125">
        <v>0</v>
      </c>
      <c r="G125">
        <v>1</v>
      </c>
      <c r="H125">
        <v>77.287499999999994</v>
      </c>
      <c r="I125">
        <v>3</v>
      </c>
      <c r="J125">
        <v>3</v>
      </c>
    </row>
    <row r="126" spans="1:10">
      <c r="A126">
        <v>126</v>
      </c>
      <c r="B126">
        <v>1</v>
      </c>
      <c r="C126">
        <v>3</v>
      </c>
      <c r="D126" t="s">
        <v>9</v>
      </c>
      <c r="E126">
        <v>12</v>
      </c>
      <c r="F126">
        <v>1</v>
      </c>
      <c r="G126">
        <v>0</v>
      </c>
      <c r="H126">
        <v>11.2417</v>
      </c>
      <c r="I126">
        <v>1</v>
      </c>
      <c r="J126">
        <v>1</v>
      </c>
    </row>
    <row r="127" spans="1:10">
      <c r="A127">
        <v>127</v>
      </c>
      <c r="B127">
        <v>0</v>
      </c>
      <c r="C127">
        <v>3</v>
      </c>
      <c r="D127" t="s">
        <v>9</v>
      </c>
      <c r="E127">
        <v>60</v>
      </c>
      <c r="F127">
        <v>0</v>
      </c>
      <c r="G127">
        <v>0</v>
      </c>
      <c r="H127">
        <v>7.75</v>
      </c>
      <c r="I127">
        <v>2</v>
      </c>
      <c r="J127">
        <v>2</v>
      </c>
    </row>
    <row r="128" spans="1:10">
      <c r="A128">
        <v>128</v>
      </c>
      <c r="B128">
        <v>1</v>
      </c>
      <c r="C128">
        <v>3</v>
      </c>
      <c r="D128" t="s">
        <v>9</v>
      </c>
      <c r="E128">
        <v>24</v>
      </c>
      <c r="F128">
        <v>0</v>
      </c>
      <c r="G128">
        <v>0</v>
      </c>
      <c r="H128">
        <v>7.1417000000000002</v>
      </c>
      <c r="I128">
        <v>3</v>
      </c>
      <c r="J128">
        <v>3</v>
      </c>
    </row>
    <row r="129" spans="1:10">
      <c r="A129">
        <v>129</v>
      </c>
      <c r="B129">
        <v>1</v>
      </c>
      <c r="C129">
        <v>3</v>
      </c>
      <c r="D129" t="s">
        <v>10</v>
      </c>
      <c r="E129">
        <v>60</v>
      </c>
      <c r="F129">
        <v>1</v>
      </c>
      <c r="G129">
        <v>1</v>
      </c>
      <c r="H129">
        <v>22.3583</v>
      </c>
      <c r="I129">
        <v>1</v>
      </c>
      <c r="J129">
        <v>1</v>
      </c>
    </row>
    <row r="130" spans="1:10">
      <c r="A130">
        <v>130</v>
      </c>
      <c r="B130">
        <v>0</v>
      </c>
      <c r="C130">
        <v>3</v>
      </c>
      <c r="D130" t="s">
        <v>9</v>
      </c>
      <c r="E130">
        <v>45</v>
      </c>
      <c r="F130">
        <v>0</v>
      </c>
      <c r="G130">
        <v>0</v>
      </c>
      <c r="H130">
        <v>6.9749999999999996</v>
      </c>
      <c r="I130">
        <v>3</v>
      </c>
      <c r="J130">
        <v>3</v>
      </c>
    </row>
    <row r="131" spans="1:10">
      <c r="A131">
        <v>131</v>
      </c>
      <c r="B131">
        <v>0</v>
      </c>
      <c r="C131">
        <v>3</v>
      </c>
      <c r="D131" t="s">
        <v>9</v>
      </c>
      <c r="E131">
        <v>33</v>
      </c>
      <c r="F131">
        <v>0</v>
      </c>
      <c r="G131">
        <v>0</v>
      </c>
      <c r="H131">
        <v>7.8958000000000004</v>
      </c>
      <c r="I131">
        <v>1</v>
      </c>
      <c r="J131">
        <v>1</v>
      </c>
    </row>
    <row r="132" spans="1:10">
      <c r="A132">
        <v>132</v>
      </c>
      <c r="B132">
        <v>0</v>
      </c>
      <c r="C132">
        <v>3</v>
      </c>
      <c r="D132" t="s">
        <v>9</v>
      </c>
      <c r="E132">
        <v>20</v>
      </c>
      <c r="F132">
        <v>0</v>
      </c>
      <c r="G132">
        <v>0</v>
      </c>
      <c r="H132">
        <v>7.05</v>
      </c>
      <c r="I132">
        <v>3</v>
      </c>
      <c r="J132">
        <v>3</v>
      </c>
    </row>
    <row r="133" spans="1:10">
      <c r="A133">
        <v>133</v>
      </c>
      <c r="B133">
        <v>0</v>
      </c>
      <c r="C133">
        <v>3</v>
      </c>
      <c r="D133" t="s">
        <v>10</v>
      </c>
      <c r="E133">
        <v>47</v>
      </c>
      <c r="F133">
        <v>1</v>
      </c>
      <c r="G133">
        <v>0</v>
      </c>
      <c r="H133">
        <v>14.5</v>
      </c>
      <c r="I133">
        <v>3</v>
      </c>
      <c r="J133">
        <v>3</v>
      </c>
    </row>
    <row r="134" spans="1:10">
      <c r="A134">
        <v>134</v>
      </c>
      <c r="B134">
        <v>1</v>
      </c>
      <c r="C134">
        <v>2</v>
      </c>
      <c r="D134" t="s">
        <v>10</v>
      </c>
      <c r="E134">
        <v>29</v>
      </c>
      <c r="F134">
        <v>1</v>
      </c>
      <c r="G134">
        <v>0</v>
      </c>
      <c r="H134">
        <v>26</v>
      </c>
      <c r="I134">
        <v>3</v>
      </c>
      <c r="J134">
        <v>3</v>
      </c>
    </row>
    <row r="135" spans="1:10">
      <c r="A135">
        <v>135</v>
      </c>
      <c r="B135">
        <v>0</v>
      </c>
      <c r="C135">
        <v>2</v>
      </c>
      <c r="D135" t="s">
        <v>9</v>
      </c>
      <c r="E135">
        <v>25</v>
      </c>
      <c r="F135">
        <v>0</v>
      </c>
      <c r="G135">
        <v>0</v>
      </c>
      <c r="H135">
        <v>13</v>
      </c>
      <c r="I135">
        <v>3</v>
      </c>
      <c r="J135">
        <v>3</v>
      </c>
    </row>
    <row r="136" spans="1:10">
      <c r="A136">
        <v>136</v>
      </c>
      <c r="B136">
        <v>0</v>
      </c>
      <c r="C136">
        <v>2</v>
      </c>
      <c r="D136" t="s">
        <v>9</v>
      </c>
      <c r="E136">
        <v>23</v>
      </c>
      <c r="F136">
        <v>0</v>
      </c>
      <c r="G136">
        <v>0</v>
      </c>
      <c r="H136">
        <v>15.0458</v>
      </c>
      <c r="I136">
        <v>1</v>
      </c>
      <c r="J136">
        <v>1</v>
      </c>
    </row>
    <row r="137" spans="1:10">
      <c r="A137">
        <v>137</v>
      </c>
      <c r="B137">
        <v>1</v>
      </c>
      <c r="C137">
        <v>1</v>
      </c>
      <c r="D137" t="s">
        <v>10</v>
      </c>
      <c r="E137">
        <v>19</v>
      </c>
      <c r="F137">
        <v>0</v>
      </c>
      <c r="G137">
        <v>2</v>
      </c>
      <c r="H137">
        <v>26.283300000000001</v>
      </c>
      <c r="I137">
        <v>3</v>
      </c>
      <c r="J137">
        <v>3</v>
      </c>
    </row>
    <row r="138" spans="1:10">
      <c r="A138">
        <v>138</v>
      </c>
      <c r="B138">
        <v>0</v>
      </c>
      <c r="C138">
        <v>1</v>
      </c>
      <c r="D138" t="s">
        <v>9</v>
      </c>
      <c r="E138">
        <v>37</v>
      </c>
      <c r="F138">
        <v>1</v>
      </c>
      <c r="G138">
        <v>0</v>
      </c>
      <c r="H138">
        <v>53.1</v>
      </c>
      <c r="I138">
        <v>3</v>
      </c>
      <c r="J138">
        <v>3</v>
      </c>
    </row>
    <row r="139" spans="1:10">
      <c r="A139">
        <v>139</v>
      </c>
      <c r="B139">
        <v>0</v>
      </c>
      <c r="C139">
        <v>3</v>
      </c>
      <c r="D139" t="s">
        <v>9</v>
      </c>
      <c r="E139">
        <v>16</v>
      </c>
      <c r="F139">
        <v>0</v>
      </c>
      <c r="G139">
        <v>0</v>
      </c>
      <c r="H139">
        <v>9.2166999999999994</v>
      </c>
      <c r="I139">
        <v>3</v>
      </c>
      <c r="J139">
        <v>3</v>
      </c>
    </row>
    <row r="140" spans="1:10">
      <c r="A140">
        <v>140</v>
      </c>
      <c r="B140">
        <v>0</v>
      </c>
      <c r="C140">
        <v>1</v>
      </c>
      <c r="D140" t="s">
        <v>9</v>
      </c>
      <c r="E140">
        <v>24</v>
      </c>
      <c r="F140">
        <v>0</v>
      </c>
      <c r="G140">
        <v>0</v>
      </c>
      <c r="H140">
        <v>79.2</v>
      </c>
      <c r="I140">
        <v>1</v>
      </c>
      <c r="J140">
        <v>1</v>
      </c>
    </row>
    <row r="141" spans="1:10">
      <c r="A141">
        <v>141</v>
      </c>
      <c r="B141">
        <v>0</v>
      </c>
      <c r="C141">
        <v>3</v>
      </c>
      <c r="D141" t="s">
        <v>10</v>
      </c>
      <c r="E141">
        <v>60</v>
      </c>
      <c r="F141">
        <v>0</v>
      </c>
      <c r="G141">
        <v>2</v>
      </c>
      <c r="H141">
        <v>15.245799999999999</v>
      </c>
      <c r="I141">
        <v>1</v>
      </c>
      <c r="J141">
        <v>1</v>
      </c>
    </row>
    <row r="142" spans="1:10">
      <c r="A142">
        <v>142</v>
      </c>
      <c r="B142">
        <v>1</v>
      </c>
      <c r="C142">
        <v>3</v>
      </c>
      <c r="D142" t="s">
        <v>10</v>
      </c>
      <c r="E142">
        <v>22</v>
      </c>
      <c r="F142">
        <v>0</v>
      </c>
      <c r="G142">
        <v>0</v>
      </c>
      <c r="H142">
        <v>7.75</v>
      </c>
      <c r="I142">
        <v>3</v>
      </c>
      <c r="J142">
        <v>3</v>
      </c>
    </row>
    <row r="143" spans="1:10">
      <c r="A143">
        <v>143</v>
      </c>
      <c r="B143">
        <v>1</v>
      </c>
      <c r="C143">
        <v>3</v>
      </c>
      <c r="D143" t="s">
        <v>10</v>
      </c>
      <c r="E143">
        <v>24</v>
      </c>
      <c r="F143">
        <v>1</v>
      </c>
      <c r="G143">
        <v>0</v>
      </c>
      <c r="H143">
        <v>15.85</v>
      </c>
      <c r="I143">
        <v>3</v>
      </c>
      <c r="J143">
        <v>3</v>
      </c>
    </row>
    <row r="144" spans="1:10">
      <c r="A144">
        <v>144</v>
      </c>
      <c r="B144">
        <v>0</v>
      </c>
      <c r="C144">
        <v>3</v>
      </c>
      <c r="D144" t="s">
        <v>9</v>
      </c>
      <c r="E144">
        <v>19</v>
      </c>
      <c r="F144">
        <v>0</v>
      </c>
      <c r="G144">
        <v>0</v>
      </c>
      <c r="H144">
        <v>6.75</v>
      </c>
      <c r="I144">
        <v>2</v>
      </c>
      <c r="J144">
        <v>2</v>
      </c>
    </row>
    <row r="145" spans="1:10">
      <c r="A145">
        <v>145</v>
      </c>
      <c r="B145">
        <v>0</v>
      </c>
      <c r="C145">
        <v>2</v>
      </c>
      <c r="D145" t="s">
        <v>9</v>
      </c>
      <c r="E145">
        <v>18</v>
      </c>
      <c r="F145">
        <v>0</v>
      </c>
      <c r="G145">
        <v>0</v>
      </c>
      <c r="H145">
        <v>11.5</v>
      </c>
      <c r="I145">
        <v>3</v>
      </c>
      <c r="J145">
        <v>3</v>
      </c>
    </row>
    <row r="146" spans="1:10">
      <c r="A146">
        <v>146</v>
      </c>
      <c r="B146">
        <v>0</v>
      </c>
      <c r="C146">
        <v>2</v>
      </c>
      <c r="D146" t="s">
        <v>9</v>
      </c>
      <c r="E146">
        <v>19</v>
      </c>
      <c r="F146">
        <v>1</v>
      </c>
      <c r="G146">
        <v>1</v>
      </c>
      <c r="H146">
        <v>36.75</v>
      </c>
      <c r="I146">
        <v>3</v>
      </c>
      <c r="J146">
        <v>3</v>
      </c>
    </row>
    <row r="147" spans="1:10">
      <c r="A147">
        <v>147</v>
      </c>
      <c r="B147">
        <v>1</v>
      </c>
      <c r="C147">
        <v>3</v>
      </c>
      <c r="D147" t="s">
        <v>9</v>
      </c>
      <c r="E147">
        <v>27</v>
      </c>
      <c r="F147">
        <v>0</v>
      </c>
      <c r="G147">
        <v>0</v>
      </c>
      <c r="H147">
        <v>7.7957999999999998</v>
      </c>
      <c r="I147">
        <v>3</v>
      </c>
      <c r="J147">
        <v>3</v>
      </c>
    </row>
    <row r="148" spans="1:10">
      <c r="A148">
        <v>148</v>
      </c>
      <c r="B148">
        <v>0</v>
      </c>
      <c r="C148">
        <v>3</v>
      </c>
      <c r="D148" t="s">
        <v>10</v>
      </c>
      <c r="E148">
        <v>9</v>
      </c>
      <c r="F148">
        <v>2</v>
      </c>
      <c r="G148">
        <v>2</v>
      </c>
      <c r="H148">
        <v>34.375</v>
      </c>
      <c r="I148">
        <v>3</v>
      </c>
      <c r="J148">
        <v>3</v>
      </c>
    </row>
    <row r="149" spans="1:10">
      <c r="A149">
        <v>149</v>
      </c>
      <c r="B149">
        <v>0</v>
      </c>
      <c r="C149">
        <v>2</v>
      </c>
      <c r="D149" t="s">
        <v>9</v>
      </c>
      <c r="E149">
        <v>36.5</v>
      </c>
      <c r="F149">
        <v>0</v>
      </c>
      <c r="G149">
        <v>2</v>
      </c>
      <c r="H149">
        <v>26</v>
      </c>
      <c r="I149">
        <v>3</v>
      </c>
      <c r="J149">
        <v>3</v>
      </c>
    </row>
    <row r="150" spans="1:10">
      <c r="A150">
        <v>150</v>
      </c>
      <c r="B150">
        <v>0</v>
      </c>
      <c r="C150">
        <v>2</v>
      </c>
      <c r="D150" t="s">
        <v>9</v>
      </c>
      <c r="E150">
        <v>42</v>
      </c>
      <c r="F150">
        <v>0</v>
      </c>
      <c r="G150">
        <v>0</v>
      </c>
      <c r="H150">
        <v>13</v>
      </c>
      <c r="I150">
        <v>3</v>
      </c>
      <c r="J150">
        <v>3</v>
      </c>
    </row>
    <row r="151" spans="1:10">
      <c r="A151">
        <v>151</v>
      </c>
      <c r="B151">
        <v>0</v>
      </c>
      <c r="C151">
        <v>2</v>
      </c>
      <c r="D151" t="s">
        <v>9</v>
      </c>
      <c r="E151">
        <v>51</v>
      </c>
      <c r="F151">
        <v>0</v>
      </c>
      <c r="G151">
        <v>0</v>
      </c>
      <c r="H151">
        <v>12.525</v>
      </c>
      <c r="I151">
        <v>3</v>
      </c>
      <c r="J151">
        <v>3</v>
      </c>
    </row>
    <row r="152" spans="1:10">
      <c r="A152">
        <v>152</v>
      </c>
      <c r="B152">
        <v>1</v>
      </c>
      <c r="C152">
        <v>1</v>
      </c>
      <c r="D152" t="s">
        <v>10</v>
      </c>
      <c r="E152">
        <v>22</v>
      </c>
      <c r="F152">
        <v>1</v>
      </c>
      <c r="G152">
        <v>0</v>
      </c>
      <c r="H152">
        <v>66.599999999999994</v>
      </c>
      <c r="I152">
        <v>3</v>
      </c>
      <c r="J152">
        <v>3</v>
      </c>
    </row>
    <row r="153" spans="1:10">
      <c r="A153">
        <v>153</v>
      </c>
      <c r="B153">
        <v>0</v>
      </c>
      <c r="C153">
        <v>3</v>
      </c>
      <c r="D153" t="s">
        <v>9</v>
      </c>
      <c r="E153">
        <v>55.5</v>
      </c>
      <c r="F153">
        <v>0</v>
      </c>
      <c r="G153">
        <v>0</v>
      </c>
      <c r="H153">
        <v>8.0500000000000007</v>
      </c>
      <c r="I153">
        <v>3</v>
      </c>
      <c r="J153">
        <v>3</v>
      </c>
    </row>
    <row r="154" spans="1:10">
      <c r="A154">
        <v>154</v>
      </c>
      <c r="B154">
        <v>0</v>
      </c>
      <c r="C154">
        <v>3</v>
      </c>
      <c r="D154" t="s">
        <v>9</v>
      </c>
      <c r="E154">
        <v>40.5</v>
      </c>
      <c r="F154">
        <v>0</v>
      </c>
      <c r="G154">
        <v>2</v>
      </c>
      <c r="H154">
        <v>14.5</v>
      </c>
      <c r="I154">
        <v>3</v>
      </c>
      <c r="J154">
        <v>3</v>
      </c>
    </row>
    <row r="155" spans="1:10">
      <c r="A155">
        <v>155</v>
      </c>
      <c r="B155">
        <v>0</v>
      </c>
      <c r="C155">
        <v>3</v>
      </c>
      <c r="D155" t="s">
        <v>9</v>
      </c>
      <c r="E155">
        <v>60</v>
      </c>
      <c r="F155">
        <v>0</v>
      </c>
      <c r="G155">
        <v>0</v>
      </c>
      <c r="H155">
        <v>7.3125</v>
      </c>
      <c r="I155">
        <v>3</v>
      </c>
      <c r="J155">
        <v>3</v>
      </c>
    </row>
    <row r="156" spans="1:10">
      <c r="A156">
        <v>156</v>
      </c>
      <c r="B156">
        <v>0</v>
      </c>
      <c r="C156">
        <v>1</v>
      </c>
      <c r="D156" t="s">
        <v>9</v>
      </c>
      <c r="E156">
        <v>51</v>
      </c>
      <c r="F156">
        <v>0</v>
      </c>
      <c r="G156">
        <v>1</v>
      </c>
      <c r="H156">
        <v>61.379199999999997</v>
      </c>
      <c r="I156">
        <v>1</v>
      </c>
      <c r="J156">
        <v>1</v>
      </c>
    </row>
    <row r="157" spans="1:10">
      <c r="A157">
        <v>157</v>
      </c>
      <c r="B157">
        <v>1</v>
      </c>
      <c r="C157">
        <v>3</v>
      </c>
      <c r="D157" t="s">
        <v>10</v>
      </c>
      <c r="E157">
        <v>16</v>
      </c>
      <c r="F157">
        <v>0</v>
      </c>
      <c r="G157">
        <v>0</v>
      </c>
      <c r="H157">
        <v>7.7332999999999998</v>
      </c>
      <c r="I157">
        <v>2</v>
      </c>
      <c r="J157">
        <v>2</v>
      </c>
    </row>
    <row r="158" spans="1:10">
      <c r="A158">
        <v>158</v>
      </c>
      <c r="B158">
        <v>0</v>
      </c>
      <c r="C158">
        <v>3</v>
      </c>
      <c r="D158" t="s">
        <v>9</v>
      </c>
      <c r="E158">
        <v>30</v>
      </c>
      <c r="F158">
        <v>0</v>
      </c>
      <c r="G158">
        <v>0</v>
      </c>
      <c r="H158">
        <v>8.0500000000000007</v>
      </c>
      <c r="I158">
        <v>3</v>
      </c>
      <c r="J158">
        <v>3</v>
      </c>
    </row>
    <row r="159" spans="1:10">
      <c r="A159">
        <v>159</v>
      </c>
      <c r="B159">
        <v>0</v>
      </c>
      <c r="C159">
        <v>3</v>
      </c>
      <c r="D159" t="s">
        <v>9</v>
      </c>
      <c r="E159">
        <v>60</v>
      </c>
      <c r="F159">
        <v>0</v>
      </c>
      <c r="G159">
        <v>0</v>
      </c>
      <c r="H159">
        <v>8.6624999999999996</v>
      </c>
      <c r="I159">
        <v>3</v>
      </c>
      <c r="J159">
        <v>3</v>
      </c>
    </row>
    <row r="160" spans="1:10">
      <c r="A160">
        <v>160</v>
      </c>
      <c r="B160">
        <v>0</v>
      </c>
      <c r="C160">
        <v>3</v>
      </c>
      <c r="D160" t="s">
        <v>9</v>
      </c>
      <c r="E160">
        <v>60</v>
      </c>
      <c r="F160">
        <v>8</v>
      </c>
      <c r="G160">
        <v>2</v>
      </c>
      <c r="H160">
        <v>69.55</v>
      </c>
      <c r="I160">
        <v>3</v>
      </c>
      <c r="J160">
        <v>3</v>
      </c>
    </row>
    <row r="161" spans="1:10">
      <c r="A161">
        <v>161</v>
      </c>
      <c r="B161">
        <v>0</v>
      </c>
      <c r="C161">
        <v>3</v>
      </c>
      <c r="D161" t="s">
        <v>9</v>
      </c>
      <c r="E161">
        <v>44</v>
      </c>
      <c r="F161">
        <v>0</v>
      </c>
      <c r="G161">
        <v>1</v>
      </c>
      <c r="H161">
        <v>16.100000000000001</v>
      </c>
      <c r="I161">
        <v>3</v>
      </c>
      <c r="J161">
        <v>3</v>
      </c>
    </row>
    <row r="162" spans="1:10">
      <c r="A162">
        <v>162</v>
      </c>
      <c r="B162">
        <v>1</v>
      </c>
      <c r="C162">
        <v>2</v>
      </c>
      <c r="D162" t="s">
        <v>10</v>
      </c>
      <c r="E162">
        <v>40</v>
      </c>
      <c r="F162">
        <v>0</v>
      </c>
      <c r="G162">
        <v>0</v>
      </c>
      <c r="H162">
        <v>15.75</v>
      </c>
      <c r="I162">
        <v>3</v>
      </c>
      <c r="J162">
        <v>3</v>
      </c>
    </row>
    <row r="163" spans="1:10">
      <c r="A163">
        <v>163</v>
      </c>
      <c r="B163">
        <v>0</v>
      </c>
      <c r="C163">
        <v>3</v>
      </c>
      <c r="D163" t="s">
        <v>9</v>
      </c>
      <c r="E163">
        <v>26</v>
      </c>
      <c r="F163">
        <v>0</v>
      </c>
      <c r="G163">
        <v>0</v>
      </c>
      <c r="H163">
        <v>7.7750000000000004</v>
      </c>
      <c r="I163">
        <v>3</v>
      </c>
      <c r="J163">
        <v>3</v>
      </c>
    </row>
    <row r="164" spans="1:10">
      <c r="A164">
        <v>164</v>
      </c>
      <c r="B164">
        <v>0</v>
      </c>
      <c r="C164">
        <v>3</v>
      </c>
      <c r="D164" t="s">
        <v>9</v>
      </c>
      <c r="E164">
        <v>17</v>
      </c>
      <c r="F164">
        <v>0</v>
      </c>
      <c r="G164">
        <v>0</v>
      </c>
      <c r="H164">
        <v>8.6624999999999996</v>
      </c>
      <c r="I164">
        <v>3</v>
      </c>
      <c r="J164">
        <v>3</v>
      </c>
    </row>
    <row r="165" spans="1:10">
      <c r="A165">
        <v>165</v>
      </c>
      <c r="B165">
        <v>0</v>
      </c>
      <c r="C165">
        <v>3</v>
      </c>
      <c r="D165" t="s">
        <v>9</v>
      </c>
      <c r="E165">
        <v>1</v>
      </c>
      <c r="F165">
        <v>4</v>
      </c>
      <c r="G165">
        <v>1</v>
      </c>
      <c r="H165">
        <v>39.6875</v>
      </c>
      <c r="I165">
        <v>3</v>
      </c>
      <c r="J165">
        <v>3</v>
      </c>
    </row>
    <row r="166" spans="1:10">
      <c r="A166">
        <v>166</v>
      </c>
      <c r="B166">
        <v>1</v>
      </c>
      <c r="C166">
        <v>3</v>
      </c>
      <c r="D166" t="s">
        <v>9</v>
      </c>
      <c r="E166">
        <v>9</v>
      </c>
      <c r="F166">
        <v>0</v>
      </c>
      <c r="G166">
        <v>2</v>
      </c>
      <c r="H166">
        <v>20.524999999999999</v>
      </c>
      <c r="I166">
        <v>3</v>
      </c>
      <c r="J166">
        <v>3</v>
      </c>
    </row>
    <row r="167" spans="1:10">
      <c r="A167">
        <v>167</v>
      </c>
      <c r="B167">
        <v>1</v>
      </c>
      <c r="C167">
        <v>1</v>
      </c>
      <c r="D167" t="s">
        <v>10</v>
      </c>
      <c r="E167">
        <v>60</v>
      </c>
      <c r="F167">
        <v>0</v>
      </c>
      <c r="G167">
        <v>1</v>
      </c>
      <c r="H167">
        <v>55</v>
      </c>
      <c r="I167">
        <v>3</v>
      </c>
      <c r="J167">
        <v>3</v>
      </c>
    </row>
    <row r="168" spans="1:10">
      <c r="A168">
        <v>168</v>
      </c>
      <c r="B168">
        <v>0</v>
      </c>
      <c r="C168">
        <v>3</v>
      </c>
      <c r="D168" t="s">
        <v>10</v>
      </c>
      <c r="E168">
        <v>45</v>
      </c>
      <c r="F168">
        <v>1</v>
      </c>
      <c r="G168">
        <v>4</v>
      </c>
      <c r="H168">
        <v>27.9</v>
      </c>
      <c r="I168">
        <v>3</v>
      </c>
      <c r="J168">
        <v>3</v>
      </c>
    </row>
    <row r="169" spans="1:10">
      <c r="A169">
        <v>169</v>
      </c>
      <c r="B169">
        <v>0</v>
      </c>
      <c r="C169">
        <v>1</v>
      </c>
      <c r="D169" t="s">
        <v>9</v>
      </c>
      <c r="E169">
        <v>60</v>
      </c>
      <c r="F169">
        <v>0</v>
      </c>
      <c r="G169">
        <v>0</v>
      </c>
      <c r="H169">
        <v>25.925000000000001</v>
      </c>
      <c r="I169">
        <v>3</v>
      </c>
      <c r="J169">
        <v>3</v>
      </c>
    </row>
    <row r="170" spans="1:10">
      <c r="A170">
        <v>170</v>
      </c>
      <c r="B170">
        <v>0</v>
      </c>
      <c r="C170">
        <v>3</v>
      </c>
      <c r="D170" t="s">
        <v>9</v>
      </c>
      <c r="E170">
        <v>28</v>
      </c>
      <c r="F170">
        <v>0</v>
      </c>
      <c r="G170">
        <v>0</v>
      </c>
      <c r="H170">
        <v>56.495800000000003</v>
      </c>
      <c r="I170">
        <v>3</v>
      </c>
      <c r="J170">
        <v>3</v>
      </c>
    </row>
    <row r="171" spans="1:10">
      <c r="A171">
        <v>171</v>
      </c>
      <c r="B171">
        <v>0</v>
      </c>
      <c r="C171">
        <v>1</v>
      </c>
      <c r="D171" t="s">
        <v>9</v>
      </c>
      <c r="E171">
        <v>61</v>
      </c>
      <c r="F171">
        <v>0</v>
      </c>
      <c r="G171">
        <v>0</v>
      </c>
      <c r="H171">
        <v>33.5</v>
      </c>
      <c r="I171">
        <v>3</v>
      </c>
      <c r="J171">
        <v>3</v>
      </c>
    </row>
    <row r="172" spans="1:10">
      <c r="A172">
        <v>172</v>
      </c>
      <c r="B172">
        <v>0</v>
      </c>
      <c r="C172">
        <v>3</v>
      </c>
      <c r="D172" t="s">
        <v>9</v>
      </c>
      <c r="E172">
        <v>4</v>
      </c>
      <c r="F172">
        <v>4</v>
      </c>
      <c r="G172">
        <v>1</v>
      </c>
      <c r="H172">
        <v>29.125</v>
      </c>
      <c r="I172">
        <v>2</v>
      </c>
      <c r="J172">
        <v>2</v>
      </c>
    </row>
    <row r="173" spans="1:10">
      <c r="A173">
        <v>173</v>
      </c>
      <c r="B173">
        <v>1</v>
      </c>
      <c r="C173">
        <v>3</v>
      </c>
      <c r="D173" t="s">
        <v>10</v>
      </c>
      <c r="E173">
        <v>1</v>
      </c>
      <c r="F173">
        <v>1</v>
      </c>
      <c r="G173">
        <v>1</v>
      </c>
      <c r="H173">
        <v>11.1333</v>
      </c>
      <c r="I173">
        <v>3</v>
      </c>
      <c r="J173">
        <v>3</v>
      </c>
    </row>
    <row r="174" spans="1:10">
      <c r="A174">
        <v>174</v>
      </c>
      <c r="B174">
        <v>0</v>
      </c>
      <c r="C174">
        <v>3</v>
      </c>
      <c r="D174" t="s">
        <v>9</v>
      </c>
      <c r="E174">
        <v>21</v>
      </c>
      <c r="F174">
        <v>0</v>
      </c>
      <c r="G174">
        <v>0</v>
      </c>
      <c r="H174">
        <v>7.9249999999999998</v>
      </c>
      <c r="I174">
        <v>3</v>
      </c>
      <c r="J174">
        <v>3</v>
      </c>
    </row>
    <row r="175" spans="1:10">
      <c r="A175">
        <v>175</v>
      </c>
      <c r="B175">
        <v>0</v>
      </c>
      <c r="C175">
        <v>1</v>
      </c>
      <c r="D175" t="s">
        <v>9</v>
      </c>
      <c r="E175">
        <v>56</v>
      </c>
      <c r="F175">
        <v>0</v>
      </c>
      <c r="G175">
        <v>0</v>
      </c>
      <c r="H175">
        <v>30.695799999999998</v>
      </c>
      <c r="I175">
        <v>1</v>
      </c>
      <c r="J175">
        <v>1</v>
      </c>
    </row>
    <row r="176" spans="1:10">
      <c r="A176">
        <v>176</v>
      </c>
      <c r="B176">
        <v>0</v>
      </c>
      <c r="C176">
        <v>3</v>
      </c>
      <c r="D176" t="s">
        <v>9</v>
      </c>
      <c r="E176">
        <v>18</v>
      </c>
      <c r="F176">
        <v>1</v>
      </c>
      <c r="G176">
        <v>1</v>
      </c>
      <c r="H176">
        <v>7.8541999999999996</v>
      </c>
      <c r="I176">
        <v>3</v>
      </c>
      <c r="J176">
        <v>3</v>
      </c>
    </row>
    <row r="177" spans="1:10">
      <c r="A177">
        <v>177</v>
      </c>
      <c r="B177">
        <v>0</v>
      </c>
      <c r="C177">
        <v>3</v>
      </c>
      <c r="D177" t="s">
        <v>9</v>
      </c>
      <c r="E177">
        <v>60</v>
      </c>
      <c r="F177">
        <v>3</v>
      </c>
      <c r="G177">
        <v>1</v>
      </c>
      <c r="H177">
        <v>25.466699999999999</v>
      </c>
      <c r="I177">
        <v>3</v>
      </c>
      <c r="J177">
        <v>3</v>
      </c>
    </row>
    <row r="178" spans="1:10">
      <c r="A178">
        <v>178</v>
      </c>
      <c r="B178">
        <v>0</v>
      </c>
      <c r="C178">
        <v>1</v>
      </c>
      <c r="D178" t="s">
        <v>10</v>
      </c>
      <c r="E178">
        <v>50</v>
      </c>
      <c r="F178">
        <v>0</v>
      </c>
      <c r="G178">
        <v>0</v>
      </c>
      <c r="H178">
        <v>28.712499999999999</v>
      </c>
      <c r="I178">
        <v>1</v>
      </c>
      <c r="J178">
        <v>1</v>
      </c>
    </row>
    <row r="179" spans="1:10">
      <c r="A179">
        <v>179</v>
      </c>
      <c r="B179">
        <v>0</v>
      </c>
      <c r="C179">
        <v>2</v>
      </c>
      <c r="D179" t="s">
        <v>9</v>
      </c>
      <c r="E179">
        <v>30</v>
      </c>
      <c r="F179">
        <v>0</v>
      </c>
      <c r="G179">
        <v>0</v>
      </c>
      <c r="H179">
        <v>13</v>
      </c>
      <c r="I179">
        <v>3</v>
      </c>
      <c r="J179">
        <v>3</v>
      </c>
    </row>
    <row r="180" spans="1:10">
      <c r="A180">
        <v>180</v>
      </c>
      <c r="B180">
        <v>0</v>
      </c>
      <c r="C180">
        <v>3</v>
      </c>
      <c r="D180" t="s">
        <v>9</v>
      </c>
      <c r="E180">
        <v>36</v>
      </c>
      <c r="F180">
        <v>0</v>
      </c>
      <c r="G180">
        <v>0</v>
      </c>
      <c r="H180">
        <v>0</v>
      </c>
      <c r="I180">
        <v>3</v>
      </c>
      <c r="J180">
        <v>3</v>
      </c>
    </row>
    <row r="181" spans="1:10">
      <c r="A181">
        <v>181</v>
      </c>
      <c r="B181">
        <v>0</v>
      </c>
      <c r="C181">
        <v>3</v>
      </c>
      <c r="D181" t="s">
        <v>10</v>
      </c>
      <c r="E181">
        <v>60</v>
      </c>
      <c r="F181">
        <v>8</v>
      </c>
      <c r="G181">
        <v>2</v>
      </c>
      <c r="H181">
        <v>69.55</v>
      </c>
      <c r="I181">
        <v>3</v>
      </c>
      <c r="J181">
        <v>3</v>
      </c>
    </row>
    <row r="182" spans="1:10">
      <c r="A182">
        <v>182</v>
      </c>
      <c r="B182">
        <v>0</v>
      </c>
      <c r="C182">
        <v>2</v>
      </c>
      <c r="D182" t="s">
        <v>9</v>
      </c>
      <c r="E182">
        <v>60</v>
      </c>
      <c r="F182">
        <v>0</v>
      </c>
      <c r="G182">
        <v>0</v>
      </c>
      <c r="H182">
        <v>15.05</v>
      </c>
      <c r="I182">
        <v>1</v>
      </c>
      <c r="J182">
        <v>1</v>
      </c>
    </row>
    <row r="183" spans="1:10">
      <c r="A183">
        <v>183</v>
      </c>
      <c r="B183">
        <v>0</v>
      </c>
      <c r="C183">
        <v>3</v>
      </c>
      <c r="D183" t="s">
        <v>9</v>
      </c>
      <c r="E183">
        <v>9</v>
      </c>
      <c r="F183">
        <v>4</v>
      </c>
      <c r="G183">
        <v>2</v>
      </c>
      <c r="H183">
        <v>31.387499999999999</v>
      </c>
      <c r="I183">
        <v>3</v>
      </c>
      <c r="J183">
        <v>3</v>
      </c>
    </row>
    <row r="184" spans="1:10">
      <c r="A184">
        <v>184</v>
      </c>
      <c r="B184">
        <v>1</v>
      </c>
      <c r="C184">
        <v>2</v>
      </c>
      <c r="D184" t="s">
        <v>9</v>
      </c>
      <c r="E184">
        <v>1</v>
      </c>
      <c r="F184">
        <v>2</v>
      </c>
      <c r="G184">
        <v>1</v>
      </c>
      <c r="H184">
        <v>39</v>
      </c>
      <c r="I184">
        <v>3</v>
      </c>
      <c r="J184">
        <v>3</v>
      </c>
    </row>
    <row r="185" spans="1:10">
      <c r="A185">
        <v>185</v>
      </c>
      <c r="B185">
        <v>1</v>
      </c>
      <c r="C185">
        <v>3</v>
      </c>
      <c r="D185" t="s">
        <v>10</v>
      </c>
      <c r="E185">
        <v>4</v>
      </c>
      <c r="F185">
        <v>0</v>
      </c>
      <c r="G185">
        <v>2</v>
      </c>
      <c r="H185">
        <v>22.024999999999999</v>
      </c>
      <c r="I185">
        <v>3</v>
      </c>
      <c r="J185">
        <v>3</v>
      </c>
    </row>
    <row r="186" spans="1:10">
      <c r="A186">
        <v>186</v>
      </c>
      <c r="B186">
        <v>0</v>
      </c>
      <c r="C186">
        <v>1</v>
      </c>
      <c r="D186" t="s">
        <v>9</v>
      </c>
      <c r="E186">
        <v>60</v>
      </c>
      <c r="F186">
        <v>0</v>
      </c>
      <c r="G186">
        <v>0</v>
      </c>
      <c r="H186">
        <v>50</v>
      </c>
      <c r="I186">
        <v>3</v>
      </c>
      <c r="J186">
        <v>3</v>
      </c>
    </row>
    <row r="187" spans="1:10">
      <c r="A187">
        <v>187</v>
      </c>
      <c r="B187">
        <v>1</v>
      </c>
      <c r="C187">
        <v>3</v>
      </c>
      <c r="D187" t="s">
        <v>10</v>
      </c>
      <c r="E187">
        <v>60</v>
      </c>
      <c r="F187">
        <v>1</v>
      </c>
      <c r="G187">
        <v>0</v>
      </c>
      <c r="H187">
        <v>15.5</v>
      </c>
      <c r="I187">
        <v>2</v>
      </c>
      <c r="J187">
        <v>2</v>
      </c>
    </row>
    <row r="188" spans="1:10">
      <c r="A188">
        <v>188</v>
      </c>
      <c r="B188">
        <v>1</v>
      </c>
      <c r="C188">
        <v>1</v>
      </c>
      <c r="D188" t="s">
        <v>9</v>
      </c>
      <c r="E188">
        <v>45</v>
      </c>
      <c r="F188">
        <v>0</v>
      </c>
      <c r="G188">
        <v>0</v>
      </c>
      <c r="H188">
        <v>26.55</v>
      </c>
      <c r="I188">
        <v>3</v>
      </c>
      <c r="J188">
        <v>3</v>
      </c>
    </row>
    <row r="189" spans="1:10">
      <c r="A189">
        <v>189</v>
      </c>
      <c r="B189">
        <v>0</v>
      </c>
      <c r="C189">
        <v>3</v>
      </c>
      <c r="D189" t="s">
        <v>9</v>
      </c>
      <c r="E189">
        <v>40</v>
      </c>
      <c r="F189">
        <v>1</v>
      </c>
      <c r="G189">
        <v>1</v>
      </c>
      <c r="H189">
        <v>15.5</v>
      </c>
      <c r="I189">
        <v>2</v>
      </c>
      <c r="J189">
        <v>2</v>
      </c>
    </row>
    <row r="190" spans="1:10">
      <c r="A190">
        <v>190</v>
      </c>
      <c r="B190">
        <v>0</v>
      </c>
      <c r="C190">
        <v>3</v>
      </c>
      <c r="D190" t="s">
        <v>9</v>
      </c>
      <c r="E190">
        <v>36</v>
      </c>
      <c r="F190">
        <v>0</v>
      </c>
      <c r="G190">
        <v>0</v>
      </c>
      <c r="H190">
        <v>7.8958000000000004</v>
      </c>
      <c r="I190">
        <v>3</v>
      </c>
      <c r="J190">
        <v>3</v>
      </c>
    </row>
    <row r="191" spans="1:10">
      <c r="A191">
        <v>191</v>
      </c>
      <c r="B191">
        <v>1</v>
      </c>
      <c r="C191">
        <v>2</v>
      </c>
      <c r="D191" t="s">
        <v>10</v>
      </c>
      <c r="E191">
        <v>32</v>
      </c>
      <c r="F191">
        <v>0</v>
      </c>
      <c r="G191">
        <v>0</v>
      </c>
      <c r="H191">
        <v>13</v>
      </c>
      <c r="I191">
        <v>3</v>
      </c>
      <c r="J191">
        <v>3</v>
      </c>
    </row>
    <row r="192" spans="1:10">
      <c r="A192">
        <v>192</v>
      </c>
      <c r="B192">
        <v>0</v>
      </c>
      <c r="C192">
        <v>2</v>
      </c>
      <c r="D192" t="s">
        <v>9</v>
      </c>
      <c r="E192">
        <v>19</v>
      </c>
      <c r="F192">
        <v>0</v>
      </c>
      <c r="G192">
        <v>0</v>
      </c>
      <c r="H192">
        <v>13</v>
      </c>
      <c r="I192">
        <v>3</v>
      </c>
      <c r="J192">
        <v>3</v>
      </c>
    </row>
    <row r="193" spans="1:10">
      <c r="A193">
        <v>193</v>
      </c>
      <c r="B193">
        <v>1</v>
      </c>
      <c r="C193">
        <v>3</v>
      </c>
      <c r="D193" t="s">
        <v>10</v>
      </c>
      <c r="E193">
        <v>19</v>
      </c>
      <c r="F193">
        <v>1</v>
      </c>
      <c r="G193">
        <v>0</v>
      </c>
      <c r="H193">
        <v>7.8541999999999996</v>
      </c>
      <c r="I193">
        <v>3</v>
      </c>
      <c r="J193">
        <v>3</v>
      </c>
    </row>
    <row r="194" spans="1:10">
      <c r="A194">
        <v>194</v>
      </c>
      <c r="B194">
        <v>1</v>
      </c>
      <c r="C194">
        <v>2</v>
      </c>
      <c r="D194" t="s">
        <v>9</v>
      </c>
      <c r="E194">
        <v>3</v>
      </c>
      <c r="F194">
        <v>1</v>
      </c>
      <c r="G194">
        <v>1</v>
      </c>
      <c r="H194">
        <v>26</v>
      </c>
      <c r="I194">
        <v>3</v>
      </c>
      <c r="J194">
        <v>3</v>
      </c>
    </row>
    <row r="195" spans="1:10">
      <c r="A195">
        <v>195</v>
      </c>
      <c r="B195">
        <v>1</v>
      </c>
      <c r="C195">
        <v>1</v>
      </c>
      <c r="D195" t="s">
        <v>10</v>
      </c>
      <c r="E195">
        <v>44</v>
      </c>
      <c r="F195">
        <v>0</v>
      </c>
      <c r="G195">
        <v>0</v>
      </c>
      <c r="H195">
        <v>27.720800000000001</v>
      </c>
      <c r="I195">
        <v>1</v>
      </c>
      <c r="J195">
        <v>1</v>
      </c>
    </row>
    <row r="196" spans="1:10">
      <c r="A196">
        <v>196</v>
      </c>
      <c r="B196">
        <v>1</v>
      </c>
      <c r="C196">
        <v>1</v>
      </c>
      <c r="D196" t="s">
        <v>10</v>
      </c>
      <c r="E196">
        <v>58</v>
      </c>
      <c r="F196">
        <v>0</v>
      </c>
      <c r="G196">
        <v>0</v>
      </c>
      <c r="H196">
        <v>146.52080000000001</v>
      </c>
      <c r="I196">
        <v>1</v>
      </c>
      <c r="J196">
        <v>1</v>
      </c>
    </row>
    <row r="197" spans="1:10">
      <c r="A197">
        <v>197</v>
      </c>
      <c r="B197">
        <v>0</v>
      </c>
      <c r="C197">
        <v>3</v>
      </c>
      <c r="D197" t="s">
        <v>9</v>
      </c>
      <c r="E197">
        <v>60</v>
      </c>
      <c r="F197">
        <v>0</v>
      </c>
      <c r="G197">
        <v>0</v>
      </c>
      <c r="H197">
        <v>7.75</v>
      </c>
      <c r="I197">
        <v>2</v>
      </c>
      <c r="J197">
        <v>2</v>
      </c>
    </row>
    <row r="198" spans="1:10">
      <c r="A198">
        <v>198</v>
      </c>
      <c r="B198">
        <v>0</v>
      </c>
      <c r="C198">
        <v>3</v>
      </c>
      <c r="D198" t="s">
        <v>9</v>
      </c>
      <c r="E198">
        <v>42</v>
      </c>
      <c r="F198">
        <v>0</v>
      </c>
      <c r="G198">
        <v>1</v>
      </c>
      <c r="H198">
        <v>8.4041999999999994</v>
      </c>
      <c r="I198">
        <v>3</v>
      </c>
      <c r="J198">
        <v>3</v>
      </c>
    </row>
    <row r="199" spans="1:10">
      <c r="A199">
        <v>199</v>
      </c>
      <c r="B199">
        <v>1</v>
      </c>
      <c r="C199">
        <v>3</v>
      </c>
      <c r="D199" t="s">
        <v>10</v>
      </c>
      <c r="E199">
        <v>60</v>
      </c>
      <c r="F199">
        <v>0</v>
      </c>
      <c r="G199">
        <v>0</v>
      </c>
      <c r="H199">
        <v>7.75</v>
      </c>
      <c r="I199">
        <v>2</v>
      </c>
      <c r="J199">
        <v>2</v>
      </c>
    </row>
    <row r="200" spans="1:10">
      <c r="A200">
        <v>200</v>
      </c>
      <c r="B200">
        <v>0</v>
      </c>
      <c r="C200">
        <v>2</v>
      </c>
      <c r="D200" t="s">
        <v>10</v>
      </c>
      <c r="E200">
        <v>24</v>
      </c>
      <c r="F200">
        <v>0</v>
      </c>
      <c r="G200">
        <v>0</v>
      </c>
      <c r="H200">
        <v>13</v>
      </c>
      <c r="I200">
        <v>3</v>
      </c>
      <c r="J200">
        <v>3</v>
      </c>
    </row>
    <row r="201" spans="1:10">
      <c r="A201">
        <v>201</v>
      </c>
      <c r="B201">
        <v>0</v>
      </c>
      <c r="C201">
        <v>3</v>
      </c>
      <c r="D201" t="s">
        <v>9</v>
      </c>
      <c r="E201">
        <v>28</v>
      </c>
      <c r="F201">
        <v>0</v>
      </c>
      <c r="G201">
        <v>0</v>
      </c>
      <c r="H201">
        <v>9.5</v>
      </c>
      <c r="I201">
        <v>3</v>
      </c>
      <c r="J201">
        <v>3</v>
      </c>
    </row>
    <row r="202" spans="1:10">
      <c r="A202">
        <v>202</v>
      </c>
      <c r="B202">
        <v>0</v>
      </c>
      <c r="C202">
        <v>3</v>
      </c>
      <c r="D202" t="s">
        <v>9</v>
      </c>
      <c r="E202">
        <v>60</v>
      </c>
      <c r="F202">
        <v>8</v>
      </c>
      <c r="G202">
        <v>2</v>
      </c>
      <c r="H202">
        <v>69.55</v>
      </c>
      <c r="I202">
        <v>3</v>
      </c>
      <c r="J202">
        <v>3</v>
      </c>
    </row>
    <row r="203" spans="1:10">
      <c r="A203">
        <v>203</v>
      </c>
      <c r="B203">
        <v>0</v>
      </c>
      <c r="C203">
        <v>3</v>
      </c>
      <c r="D203" t="s">
        <v>9</v>
      </c>
      <c r="E203">
        <v>34</v>
      </c>
      <c r="F203">
        <v>0</v>
      </c>
      <c r="G203">
        <v>0</v>
      </c>
      <c r="H203">
        <v>6.4958</v>
      </c>
      <c r="I203">
        <v>3</v>
      </c>
      <c r="J203">
        <v>3</v>
      </c>
    </row>
    <row r="204" spans="1:10">
      <c r="A204">
        <v>204</v>
      </c>
      <c r="B204">
        <v>0</v>
      </c>
      <c r="C204">
        <v>3</v>
      </c>
      <c r="D204" t="s">
        <v>9</v>
      </c>
      <c r="E204">
        <v>45.5</v>
      </c>
      <c r="F204">
        <v>0</v>
      </c>
      <c r="G204">
        <v>0</v>
      </c>
      <c r="H204">
        <v>7.2249999999999996</v>
      </c>
      <c r="I204">
        <v>1</v>
      </c>
      <c r="J204">
        <v>1</v>
      </c>
    </row>
    <row r="205" spans="1:10">
      <c r="A205">
        <v>205</v>
      </c>
      <c r="B205">
        <v>1</v>
      </c>
      <c r="C205">
        <v>3</v>
      </c>
      <c r="D205" t="s">
        <v>9</v>
      </c>
      <c r="E205">
        <v>18</v>
      </c>
      <c r="F205">
        <v>0</v>
      </c>
      <c r="G205">
        <v>0</v>
      </c>
      <c r="H205">
        <v>8.0500000000000007</v>
      </c>
      <c r="I205">
        <v>3</v>
      </c>
      <c r="J205">
        <v>3</v>
      </c>
    </row>
    <row r="206" spans="1:10">
      <c r="A206">
        <v>206</v>
      </c>
      <c r="B206">
        <v>0</v>
      </c>
      <c r="C206">
        <v>3</v>
      </c>
      <c r="D206" t="s">
        <v>10</v>
      </c>
      <c r="E206">
        <v>2</v>
      </c>
      <c r="F206">
        <v>0</v>
      </c>
      <c r="G206">
        <v>1</v>
      </c>
      <c r="H206">
        <v>10.4625</v>
      </c>
      <c r="I206">
        <v>3</v>
      </c>
      <c r="J206">
        <v>3</v>
      </c>
    </row>
    <row r="207" spans="1:10">
      <c r="A207">
        <v>207</v>
      </c>
      <c r="B207">
        <v>0</v>
      </c>
      <c r="C207">
        <v>3</v>
      </c>
      <c r="D207" t="s">
        <v>9</v>
      </c>
      <c r="E207">
        <v>32</v>
      </c>
      <c r="F207">
        <v>1</v>
      </c>
      <c r="G207">
        <v>0</v>
      </c>
      <c r="H207">
        <v>15.85</v>
      </c>
      <c r="I207">
        <v>3</v>
      </c>
      <c r="J207">
        <v>3</v>
      </c>
    </row>
    <row r="208" spans="1:10">
      <c r="A208">
        <v>208</v>
      </c>
      <c r="B208">
        <v>1</v>
      </c>
      <c r="C208">
        <v>3</v>
      </c>
      <c r="D208" t="s">
        <v>9</v>
      </c>
      <c r="E208">
        <v>26</v>
      </c>
      <c r="F208">
        <v>0</v>
      </c>
      <c r="G208">
        <v>0</v>
      </c>
      <c r="H208">
        <v>18.787500000000001</v>
      </c>
      <c r="I208">
        <v>1</v>
      </c>
      <c r="J208">
        <v>1</v>
      </c>
    </row>
    <row r="209" spans="1:10">
      <c r="A209">
        <v>209</v>
      </c>
      <c r="B209">
        <v>1</v>
      </c>
      <c r="C209">
        <v>3</v>
      </c>
      <c r="D209" t="s">
        <v>10</v>
      </c>
      <c r="E209">
        <v>16</v>
      </c>
      <c r="F209">
        <v>0</v>
      </c>
      <c r="G209">
        <v>0</v>
      </c>
      <c r="H209">
        <v>7.75</v>
      </c>
      <c r="I209">
        <v>2</v>
      </c>
      <c r="J209">
        <v>2</v>
      </c>
    </row>
    <row r="210" spans="1:10">
      <c r="A210">
        <v>210</v>
      </c>
      <c r="B210">
        <v>1</v>
      </c>
      <c r="C210">
        <v>1</v>
      </c>
      <c r="D210" t="s">
        <v>9</v>
      </c>
      <c r="E210">
        <v>40</v>
      </c>
      <c r="F210">
        <v>0</v>
      </c>
      <c r="G210">
        <v>0</v>
      </c>
      <c r="H210">
        <v>31</v>
      </c>
      <c r="I210">
        <v>1</v>
      </c>
      <c r="J210">
        <v>1</v>
      </c>
    </row>
    <row r="211" spans="1:10">
      <c r="A211">
        <v>211</v>
      </c>
      <c r="B211">
        <v>0</v>
      </c>
      <c r="C211">
        <v>3</v>
      </c>
      <c r="D211" t="s">
        <v>9</v>
      </c>
      <c r="E211">
        <v>24</v>
      </c>
      <c r="F211">
        <v>0</v>
      </c>
      <c r="G211">
        <v>0</v>
      </c>
      <c r="H211">
        <v>7.05</v>
      </c>
      <c r="I211">
        <v>3</v>
      </c>
      <c r="J211">
        <v>3</v>
      </c>
    </row>
    <row r="212" spans="1:10">
      <c r="A212">
        <v>212</v>
      </c>
      <c r="B212">
        <v>1</v>
      </c>
      <c r="C212">
        <v>2</v>
      </c>
      <c r="D212" t="s">
        <v>10</v>
      </c>
      <c r="E212">
        <v>35</v>
      </c>
      <c r="F212">
        <v>0</v>
      </c>
      <c r="G212">
        <v>0</v>
      </c>
      <c r="H212">
        <v>21</v>
      </c>
      <c r="I212">
        <v>3</v>
      </c>
      <c r="J212">
        <v>3</v>
      </c>
    </row>
    <row r="213" spans="1:10">
      <c r="A213">
        <v>213</v>
      </c>
      <c r="B213">
        <v>0</v>
      </c>
      <c r="C213">
        <v>3</v>
      </c>
      <c r="D213" t="s">
        <v>9</v>
      </c>
      <c r="E213">
        <v>22</v>
      </c>
      <c r="F213">
        <v>0</v>
      </c>
      <c r="G213">
        <v>0</v>
      </c>
      <c r="H213">
        <v>7.25</v>
      </c>
      <c r="I213">
        <v>3</v>
      </c>
      <c r="J213">
        <v>3</v>
      </c>
    </row>
    <row r="214" spans="1:10">
      <c r="A214">
        <v>214</v>
      </c>
      <c r="B214">
        <v>0</v>
      </c>
      <c r="C214">
        <v>2</v>
      </c>
      <c r="D214" t="s">
        <v>9</v>
      </c>
      <c r="E214">
        <v>30</v>
      </c>
      <c r="F214">
        <v>0</v>
      </c>
      <c r="G214">
        <v>0</v>
      </c>
      <c r="H214">
        <v>13</v>
      </c>
      <c r="I214">
        <v>3</v>
      </c>
      <c r="J214">
        <v>3</v>
      </c>
    </row>
    <row r="215" spans="1:10">
      <c r="A215">
        <v>215</v>
      </c>
      <c r="B215">
        <v>0</v>
      </c>
      <c r="C215">
        <v>3</v>
      </c>
      <c r="D215" t="s">
        <v>9</v>
      </c>
      <c r="E215">
        <v>60</v>
      </c>
      <c r="F215">
        <v>1</v>
      </c>
      <c r="G215">
        <v>0</v>
      </c>
      <c r="H215">
        <v>7.75</v>
      </c>
      <c r="I215">
        <v>2</v>
      </c>
      <c r="J215">
        <v>2</v>
      </c>
    </row>
    <row r="216" spans="1:10">
      <c r="A216">
        <v>216</v>
      </c>
      <c r="B216">
        <v>1</v>
      </c>
      <c r="C216">
        <v>1</v>
      </c>
      <c r="D216" t="s">
        <v>10</v>
      </c>
      <c r="E216">
        <v>31</v>
      </c>
      <c r="F216">
        <v>1</v>
      </c>
      <c r="G216">
        <v>0</v>
      </c>
      <c r="H216">
        <v>113.27500000000001</v>
      </c>
      <c r="I216">
        <v>1</v>
      </c>
      <c r="J216">
        <v>1</v>
      </c>
    </row>
    <row r="217" spans="1:10">
      <c r="A217">
        <v>217</v>
      </c>
      <c r="B217">
        <v>1</v>
      </c>
      <c r="C217">
        <v>3</v>
      </c>
      <c r="D217" t="s">
        <v>10</v>
      </c>
      <c r="E217">
        <v>27</v>
      </c>
      <c r="F217">
        <v>0</v>
      </c>
      <c r="G217">
        <v>0</v>
      </c>
      <c r="H217">
        <v>7.9249999999999998</v>
      </c>
      <c r="I217">
        <v>3</v>
      </c>
      <c r="J217">
        <v>3</v>
      </c>
    </row>
    <row r="218" spans="1:10">
      <c r="A218">
        <v>218</v>
      </c>
      <c r="B218">
        <v>0</v>
      </c>
      <c r="C218">
        <v>2</v>
      </c>
      <c r="D218" t="s">
        <v>9</v>
      </c>
      <c r="E218">
        <v>42</v>
      </c>
      <c r="F218">
        <v>1</v>
      </c>
      <c r="G218">
        <v>0</v>
      </c>
      <c r="H218">
        <v>27</v>
      </c>
      <c r="I218">
        <v>3</v>
      </c>
      <c r="J218">
        <v>3</v>
      </c>
    </row>
    <row r="219" spans="1:10">
      <c r="A219">
        <v>219</v>
      </c>
      <c r="B219">
        <v>1</v>
      </c>
      <c r="C219">
        <v>1</v>
      </c>
      <c r="D219" t="s">
        <v>10</v>
      </c>
      <c r="E219">
        <v>32</v>
      </c>
      <c r="F219">
        <v>0</v>
      </c>
      <c r="G219">
        <v>0</v>
      </c>
      <c r="H219">
        <v>76.291700000000006</v>
      </c>
      <c r="I219">
        <v>1</v>
      </c>
      <c r="J219">
        <v>1</v>
      </c>
    </row>
    <row r="220" spans="1:10">
      <c r="A220">
        <v>220</v>
      </c>
      <c r="B220">
        <v>0</v>
      </c>
      <c r="C220">
        <v>2</v>
      </c>
      <c r="D220" t="s">
        <v>9</v>
      </c>
      <c r="E220">
        <v>30</v>
      </c>
      <c r="F220">
        <v>0</v>
      </c>
      <c r="G220">
        <v>0</v>
      </c>
      <c r="H220">
        <v>10.5</v>
      </c>
      <c r="I220">
        <v>3</v>
      </c>
      <c r="J220">
        <v>3</v>
      </c>
    </row>
    <row r="221" spans="1:10">
      <c r="A221">
        <v>221</v>
      </c>
      <c r="B221">
        <v>1</v>
      </c>
      <c r="C221">
        <v>3</v>
      </c>
      <c r="D221" t="s">
        <v>9</v>
      </c>
      <c r="E221">
        <v>16</v>
      </c>
      <c r="F221">
        <v>0</v>
      </c>
      <c r="G221">
        <v>0</v>
      </c>
      <c r="H221">
        <v>8.0500000000000007</v>
      </c>
      <c r="I221">
        <v>3</v>
      </c>
      <c r="J221">
        <v>3</v>
      </c>
    </row>
    <row r="222" spans="1:10">
      <c r="A222">
        <v>222</v>
      </c>
      <c r="B222">
        <v>0</v>
      </c>
      <c r="C222">
        <v>2</v>
      </c>
      <c r="D222" t="s">
        <v>9</v>
      </c>
      <c r="E222">
        <v>27</v>
      </c>
      <c r="F222">
        <v>0</v>
      </c>
      <c r="G222">
        <v>0</v>
      </c>
      <c r="H222">
        <v>13</v>
      </c>
      <c r="I222">
        <v>3</v>
      </c>
      <c r="J222">
        <v>3</v>
      </c>
    </row>
    <row r="223" spans="1:10">
      <c r="A223">
        <v>223</v>
      </c>
      <c r="B223">
        <v>0</v>
      </c>
      <c r="C223">
        <v>3</v>
      </c>
      <c r="D223" t="s">
        <v>9</v>
      </c>
      <c r="E223">
        <v>51</v>
      </c>
      <c r="F223">
        <v>0</v>
      </c>
      <c r="G223">
        <v>0</v>
      </c>
      <c r="H223">
        <v>8.0500000000000007</v>
      </c>
      <c r="I223">
        <v>3</v>
      </c>
      <c r="J223">
        <v>3</v>
      </c>
    </row>
    <row r="224" spans="1:10">
      <c r="A224">
        <v>224</v>
      </c>
      <c r="B224">
        <v>0</v>
      </c>
      <c r="C224">
        <v>3</v>
      </c>
      <c r="D224" t="s">
        <v>9</v>
      </c>
      <c r="E224">
        <v>60</v>
      </c>
      <c r="F224">
        <v>0</v>
      </c>
      <c r="G224">
        <v>0</v>
      </c>
      <c r="H224">
        <v>7.8958000000000004</v>
      </c>
      <c r="I224">
        <v>3</v>
      </c>
      <c r="J224">
        <v>3</v>
      </c>
    </row>
    <row r="225" spans="1:10">
      <c r="A225">
        <v>225</v>
      </c>
      <c r="B225">
        <v>1</v>
      </c>
      <c r="C225">
        <v>1</v>
      </c>
      <c r="D225" t="s">
        <v>9</v>
      </c>
      <c r="E225">
        <v>38</v>
      </c>
      <c r="F225">
        <v>1</v>
      </c>
      <c r="G225">
        <v>0</v>
      </c>
      <c r="H225">
        <v>90</v>
      </c>
      <c r="I225">
        <v>3</v>
      </c>
      <c r="J225">
        <v>3</v>
      </c>
    </row>
    <row r="226" spans="1:10">
      <c r="A226">
        <v>226</v>
      </c>
      <c r="B226">
        <v>0</v>
      </c>
      <c r="C226">
        <v>3</v>
      </c>
      <c r="D226" t="s">
        <v>9</v>
      </c>
      <c r="E226">
        <v>22</v>
      </c>
      <c r="F226">
        <v>0</v>
      </c>
      <c r="G226">
        <v>0</v>
      </c>
      <c r="H226">
        <v>9.35</v>
      </c>
      <c r="I226">
        <v>3</v>
      </c>
      <c r="J226">
        <v>3</v>
      </c>
    </row>
    <row r="227" spans="1:10">
      <c r="A227">
        <v>227</v>
      </c>
      <c r="B227">
        <v>1</v>
      </c>
      <c r="C227">
        <v>2</v>
      </c>
      <c r="D227" t="s">
        <v>9</v>
      </c>
      <c r="E227">
        <v>19</v>
      </c>
      <c r="F227">
        <v>0</v>
      </c>
      <c r="G227">
        <v>0</v>
      </c>
      <c r="H227">
        <v>10.5</v>
      </c>
      <c r="I227">
        <v>3</v>
      </c>
      <c r="J227">
        <v>3</v>
      </c>
    </row>
    <row r="228" spans="1:10">
      <c r="A228">
        <v>228</v>
      </c>
      <c r="B228">
        <v>0</v>
      </c>
      <c r="C228">
        <v>3</v>
      </c>
      <c r="D228" t="s">
        <v>9</v>
      </c>
      <c r="E228">
        <v>20.5</v>
      </c>
      <c r="F228">
        <v>0</v>
      </c>
      <c r="G228">
        <v>0</v>
      </c>
      <c r="H228">
        <v>7.25</v>
      </c>
      <c r="I228">
        <v>3</v>
      </c>
      <c r="J228">
        <v>3</v>
      </c>
    </row>
    <row r="229" spans="1:10">
      <c r="A229">
        <v>229</v>
      </c>
      <c r="B229">
        <v>0</v>
      </c>
      <c r="C229">
        <v>2</v>
      </c>
      <c r="D229" t="s">
        <v>9</v>
      </c>
      <c r="E229">
        <v>18</v>
      </c>
      <c r="F229">
        <v>0</v>
      </c>
      <c r="G229">
        <v>0</v>
      </c>
      <c r="H229">
        <v>13</v>
      </c>
      <c r="I229">
        <v>3</v>
      </c>
      <c r="J229">
        <v>3</v>
      </c>
    </row>
    <row r="230" spans="1:10">
      <c r="A230">
        <v>230</v>
      </c>
      <c r="B230">
        <v>0</v>
      </c>
      <c r="C230">
        <v>3</v>
      </c>
      <c r="D230" t="s">
        <v>10</v>
      </c>
      <c r="E230">
        <v>60</v>
      </c>
      <c r="F230">
        <v>3</v>
      </c>
      <c r="G230">
        <v>1</v>
      </c>
      <c r="H230">
        <v>25.466699999999999</v>
      </c>
      <c r="I230">
        <v>3</v>
      </c>
      <c r="J230">
        <v>3</v>
      </c>
    </row>
    <row r="231" spans="1:10">
      <c r="A231">
        <v>231</v>
      </c>
      <c r="B231">
        <v>1</v>
      </c>
      <c r="C231">
        <v>1</v>
      </c>
      <c r="D231" t="s">
        <v>10</v>
      </c>
      <c r="E231">
        <v>35</v>
      </c>
      <c r="F231">
        <v>1</v>
      </c>
      <c r="G231">
        <v>0</v>
      </c>
      <c r="H231">
        <v>83.474999999999994</v>
      </c>
      <c r="I231">
        <v>3</v>
      </c>
      <c r="J231">
        <v>3</v>
      </c>
    </row>
    <row r="232" spans="1:10">
      <c r="A232">
        <v>232</v>
      </c>
      <c r="B232">
        <v>0</v>
      </c>
      <c r="C232">
        <v>3</v>
      </c>
      <c r="D232" t="s">
        <v>9</v>
      </c>
      <c r="E232">
        <v>29</v>
      </c>
      <c r="F232">
        <v>0</v>
      </c>
      <c r="G232">
        <v>0</v>
      </c>
      <c r="H232">
        <v>7.7750000000000004</v>
      </c>
      <c r="I232">
        <v>3</v>
      </c>
      <c r="J232">
        <v>3</v>
      </c>
    </row>
    <row r="233" spans="1:10">
      <c r="A233">
        <v>233</v>
      </c>
      <c r="B233">
        <v>0</v>
      </c>
      <c r="C233">
        <v>2</v>
      </c>
      <c r="D233" t="s">
        <v>9</v>
      </c>
      <c r="E233">
        <v>59</v>
      </c>
      <c r="F233">
        <v>0</v>
      </c>
      <c r="G233">
        <v>0</v>
      </c>
      <c r="H233">
        <v>13.5</v>
      </c>
      <c r="I233">
        <v>3</v>
      </c>
      <c r="J233">
        <v>3</v>
      </c>
    </row>
    <row r="234" spans="1:10">
      <c r="A234">
        <v>234</v>
      </c>
      <c r="B234">
        <v>1</v>
      </c>
      <c r="C234">
        <v>3</v>
      </c>
      <c r="D234" t="s">
        <v>10</v>
      </c>
      <c r="E234">
        <v>5</v>
      </c>
      <c r="F234">
        <v>4</v>
      </c>
      <c r="G234">
        <v>2</v>
      </c>
      <c r="H234">
        <v>31.387499999999999</v>
      </c>
      <c r="I234">
        <v>3</v>
      </c>
      <c r="J234">
        <v>3</v>
      </c>
    </row>
    <row r="235" spans="1:10">
      <c r="A235">
        <v>235</v>
      </c>
      <c r="B235">
        <v>0</v>
      </c>
      <c r="C235">
        <v>2</v>
      </c>
      <c r="D235" t="s">
        <v>9</v>
      </c>
      <c r="E235">
        <v>24</v>
      </c>
      <c r="F235">
        <v>0</v>
      </c>
      <c r="G235">
        <v>0</v>
      </c>
      <c r="H235">
        <v>10.5</v>
      </c>
      <c r="I235">
        <v>3</v>
      </c>
      <c r="J235">
        <v>3</v>
      </c>
    </row>
    <row r="236" spans="1:10">
      <c r="A236">
        <v>236</v>
      </c>
      <c r="B236">
        <v>0</v>
      </c>
      <c r="C236">
        <v>3</v>
      </c>
      <c r="D236" t="s">
        <v>10</v>
      </c>
      <c r="E236">
        <v>60</v>
      </c>
      <c r="F236">
        <v>0</v>
      </c>
      <c r="G236">
        <v>0</v>
      </c>
      <c r="H236">
        <v>7.55</v>
      </c>
      <c r="I236">
        <v>3</v>
      </c>
      <c r="J236">
        <v>3</v>
      </c>
    </row>
    <row r="237" spans="1:10">
      <c r="A237">
        <v>237</v>
      </c>
      <c r="B237">
        <v>0</v>
      </c>
      <c r="C237">
        <v>2</v>
      </c>
      <c r="D237" t="s">
        <v>9</v>
      </c>
      <c r="E237">
        <v>44</v>
      </c>
      <c r="F237">
        <v>1</v>
      </c>
      <c r="G237">
        <v>0</v>
      </c>
      <c r="H237">
        <v>26</v>
      </c>
      <c r="I237">
        <v>3</v>
      </c>
      <c r="J237">
        <v>3</v>
      </c>
    </row>
    <row r="238" spans="1:10">
      <c r="A238">
        <v>238</v>
      </c>
      <c r="B238">
        <v>1</v>
      </c>
      <c r="C238">
        <v>2</v>
      </c>
      <c r="D238" t="s">
        <v>10</v>
      </c>
      <c r="E238">
        <v>8</v>
      </c>
      <c r="F238">
        <v>0</v>
      </c>
      <c r="G238">
        <v>2</v>
      </c>
      <c r="H238">
        <v>26.25</v>
      </c>
      <c r="I238">
        <v>3</v>
      </c>
      <c r="J238">
        <v>3</v>
      </c>
    </row>
    <row r="239" spans="1:10">
      <c r="A239">
        <v>239</v>
      </c>
      <c r="B239">
        <v>0</v>
      </c>
      <c r="C239">
        <v>2</v>
      </c>
      <c r="D239" t="s">
        <v>9</v>
      </c>
      <c r="E239">
        <v>19</v>
      </c>
      <c r="F239">
        <v>0</v>
      </c>
      <c r="G239">
        <v>0</v>
      </c>
      <c r="H239">
        <v>10.5</v>
      </c>
      <c r="I239">
        <v>3</v>
      </c>
      <c r="J239">
        <v>3</v>
      </c>
    </row>
    <row r="240" spans="1:10">
      <c r="A240">
        <v>240</v>
      </c>
      <c r="B240">
        <v>0</v>
      </c>
      <c r="C240">
        <v>2</v>
      </c>
      <c r="D240" t="s">
        <v>9</v>
      </c>
      <c r="E240">
        <v>33</v>
      </c>
      <c r="F240">
        <v>0</v>
      </c>
      <c r="G240">
        <v>0</v>
      </c>
      <c r="H240">
        <v>12.275</v>
      </c>
      <c r="I240">
        <v>3</v>
      </c>
      <c r="J240">
        <v>3</v>
      </c>
    </row>
    <row r="241" spans="1:10">
      <c r="A241">
        <v>241</v>
      </c>
      <c r="B241">
        <v>0</v>
      </c>
      <c r="C241">
        <v>3</v>
      </c>
      <c r="D241" t="s">
        <v>10</v>
      </c>
      <c r="E241">
        <v>60</v>
      </c>
      <c r="F241">
        <v>1</v>
      </c>
      <c r="G241">
        <v>0</v>
      </c>
      <c r="H241">
        <v>14.4542</v>
      </c>
      <c r="I241">
        <v>1</v>
      </c>
      <c r="J241">
        <v>1</v>
      </c>
    </row>
    <row r="242" spans="1:10">
      <c r="A242">
        <v>242</v>
      </c>
      <c r="B242">
        <v>1</v>
      </c>
      <c r="C242">
        <v>3</v>
      </c>
      <c r="D242" t="s">
        <v>10</v>
      </c>
      <c r="E242">
        <v>60</v>
      </c>
      <c r="F242">
        <v>1</v>
      </c>
      <c r="G242">
        <v>0</v>
      </c>
      <c r="H242">
        <v>15.5</v>
      </c>
      <c r="I242">
        <v>2</v>
      </c>
      <c r="J242">
        <v>2</v>
      </c>
    </row>
    <row r="243" spans="1:10">
      <c r="A243">
        <v>243</v>
      </c>
      <c r="B243">
        <v>0</v>
      </c>
      <c r="C243">
        <v>2</v>
      </c>
      <c r="D243" t="s">
        <v>9</v>
      </c>
      <c r="E243">
        <v>29</v>
      </c>
      <c r="F243">
        <v>0</v>
      </c>
      <c r="G243">
        <v>0</v>
      </c>
      <c r="H243">
        <v>10.5</v>
      </c>
      <c r="I243">
        <v>3</v>
      </c>
      <c r="J243">
        <v>3</v>
      </c>
    </row>
    <row r="244" spans="1:10">
      <c r="A244">
        <v>244</v>
      </c>
      <c r="B244">
        <v>0</v>
      </c>
      <c r="C244">
        <v>3</v>
      </c>
      <c r="D244" t="s">
        <v>9</v>
      </c>
      <c r="E244">
        <v>22</v>
      </c>
      <c r="F244">
        <v>0</v>
      </c>
      <c r="G244">
        <v>0</v>
      </c>
      <c r="H244">
        <v>7.125</v>
      </c>
      <c r="I244">
        <v>3</v>
      </c>
      <c r="J244">
        <v>3</v>
      </c>
    </row>
    <row r="245" spans="1:10">
      <c r="A245">
        <v>245</v>
      </c>
      <c r="B245">
        <v>0</v>
      </c>
      <c r="C245">
        <v>3</v>
      </c>
      <c r="D245" t="s">
        <v>9</v>
      </c>
      <c r="E245">
        <v>30</v>
      </c>
      <c r="F245">
        <v>0</v>
      </c>
      <c r="G245">
        <v>0</v>
      </c>
      <c r="H245">
        <v>7.2249999999999996</v>
      </c>
      <c r="I245">
        <v>1</v>
      </c>
      <c r="J245">
        <v>1</v>
      </c>
    </row>
    <row r="246" spans="1:10">
      <c r="A246">
        <v>246</v>
      </c>
      <c r="B246">
        <v>0</v>
      </c>
      <c r="C246">
        <v>1</v>
      </c>
      <c r="D246" t="s">
        <v>9</v>
      </c>
      <c r="E246">
        <v>44</v>
      </c>
      <c r="F246">
        <v>2</v>
      </c>
      <c r="G246">
        <v>0</v>
      </c>
      <c r="H246">
        <v>90</v>
      </c>
      <c r="I246">
        <v>2</v>
      </c>
      <c r="J246">
        <v>2</v>
      </c>
    </row>
    <row r="247" spans="1:10">
      <c r="A247">
        <v>247</v>
      </c>
      <c r="B247">
        <v>0</v>
      </c>
      <c r="C247">
        <v>3</v>
      </c>
      <c r="D247" t="s">
        <v>10</v>
      </c>
      <c r="E247">
        <v>25</v>
      </c>
      <c r="F247">
        <v>0</v>
      </c>
      <c r="G247">
        <v>0</v>
      </c>
      <c r="H247">
        <v>7.7750000000000004</v>
      </c>
      <c r="I247">
        <v>3</v>
      </c>
      <c r="J247">
        <v>3</v>
      </c>
    </row>
    <row r="248" spans="1:10">
      <c r="A248">
        <v>248</v>
      </c>
      <c r="B248">
        <v>1</v>
      </c>
      <c r="C248">
        <v>2</v>
      </c>
      <c r="D248" t="s">
        <v>10</v>
      </c>
      <c r="E248">
        <v>24</v>
      </c>
      <c r="F248">
        <v>0</v>
      </c>
      <c r="G248">
        <v>2</v>
      </c>
      <c r="H248">
        <v>14.5</v>
      </c>
      <c r="I248">
        <v>3</v>
      </c>
      <c r="J248">
        <v>3</v>
      </c>
    </row>
    <row r="249" spans="1:10">
      <c r="A249">
        <v>249</v>
      </c>
      <c r="B249">
        <v>1</v>
      </c>
      <c r="C249">
        <v>1</v>
      </c>
      <c r="D249" t="s">
        <v>9</v>
      </c>
      <c r="E249">
        <v>37</v>
      </c>
      <c r="F249">
        <v>1</v>
      </c>
      <c r="G249">
        <v>1</v>
      </c>
      <c r="H249">
        <v>52.554200000000002</v>
      </c>
      <c r="I249">
        <v>3</v>
      </c>
      <c r="J249">
        <v>3</v>
      </c>
    </row>
    <row r="250" spans="1:10">
      <c r="A250">
        <v>250</v>
      </c>
      <c r="B250">
        <v>0</v>
      </c>
      <c r="C250">
        <v>2</v>
      </c>
      <c r="D250" t="s">
        <v>9</v>
      </c>
      <c r="E250">
        <v>54</v>
      </c>
      <c r="F250">
        <v>1</v>
      </c>
      <c r="G250">
        <v>0</v>
      </c>
      <c r="H250">
        <v>26</v>
      </c>
      <c r="I250">
        <v>3</v>
      </c>
      <c r="J250">
        <v>3</v>
      </c>
    </row>
    <row r="251" spans="1:10">
      <c r="A251">
        <v>251</v>
      </c>
      <c r="B251">
        <v>0</v>
      </c>
      <c r="C251">
        <v>3</v>
      </c>
      <c r="D251" t="s">
        <v>9</v>
      </c>
      <c r="E251">
        <v>60</v>
      </c>
      <c r="F251">
        <v>0</v>
      </c>
      <c r="G251">
        <v>0</v>
      </c>
      <c r="H251">
        <v>7.25</v>
      </c>
      <c r="I251">
        <v>3</v>
      </c>
      <c r="J251">
        <v>3</v>
      </c>
    </row>
    <row r="252" spans="1:10">
      <c r="A252">
        <v>252</v>
      </c>
      <c r="B252">
        <v>0</v>
      </c>
      <c r="C252">
        <v>3</v>
      </c>
      <c r="D252" t="s">
        <v>10</v>
      </c>
      <c r="E252">
        <v>29</v>
      </c>
      <c r="F252">
        <v>1</v>
      </c>
      <c r="G252">
        <v>1</v>
      </c>
      <c r="H252">
        <v>10.4625</v>
      </c>
      <c r="I252">
        <v>3</v>
      </c>
      <c r="J252">
        <v>3</v>
      </c>
    </row>
    <row r="253" spans="1:10">
      <c r="A253">
        <v>253</v>
      </c>
      <c r="B253">
        <v>0</v>
      </c>
      <c r="C253">
        <v>1</v>
      </c>
      <c r="D253" t="s">
        <v>9</v>
      </c>
      <c r="E253">
        <v>62</v>
      </c>
      <c r="F253">
        <v>0</v>
      </c>
      <c r="G253">
        <v>0</v>
      </c>
      <c r="H253">
        <v>26.55</v>
      </c>
      <c r="I253">
        <v>3</v>
      </c>
      <c r="J253">
        <v>3</v>
      </c>
    </row>
    <row r="254" spans="1:10">
      <c r="A254">
        <v>254</v>
      </c>
      <c r="B254">
        <v>0</v>
      </c>
      <c r="C254">
        <v>3</v>
      </c>
      <c r="D254" t="s">
        <v>9</v>
      </c>
      <c r="E254">
        <v>30</v>
      </c>
      <c r="F254">
        <v>1</v>
      </c>
      <c r="G254">
        <v>0</v>
      </c>
      <c r="H254">
        <v>16.100000000000001</v>
      </c>
      <c r="I254">
        <v>3</v>
      </c>
      <c r="J254">
        <v>3</v>
      </c>
    </row>
    <row r="255" spans="1:10">
      <c r="A255">
        <v>255</v>
      </c>
      <c r="B255">
        <v>0</v>
      </c>
      <c r="C255">
        <v>3</v>
      </c>
      <c r="D255" t="s">
        <v>10</v>
      </c>
      <c r="E255">
        <v>41</v>
      </c>
      <c r="F255">
        <v>0</v>
      </c>
      <c r="G255">
        <v>2</v>
      </c>
      <c r="H255">
        <v>20.212499999999999</v>
      </c>
      <c r="I255">
        <v>3</v>
      </c>
      <c r="J255">
        <v>3</v>
      </c>
    </row>
    <row r="256" spans="1:10">
      <c r="A256">
        <v>256</v>
      </c>
      <c r="B256">
        <v>1</v>
      </c>
      <c r="C256">
        <v>3</v>
      </c>
      <c r="D256" t="s">
        <v>10</v>
      </c>
      <c r="E256">
        <v>29</v>
      </c>
      <c r="F256">
        <v>0</v>
      </c>
      <c r="G256">
        <v>2</v>
      </c>
      <c r="H256">
        <v>15.245799999999999</v>
      </c>
      <c r="I256">
        <v>1</v>
      </c>
      <c r="J256">
        <v>1</v>
      </c>
    </row>
    <row r="257" spans="1:10">
      <c r="A257">
        <v>257</v>
      </c>
      <c r="B257">
        <v>1</v>
      </c>
      <c r="C257">
        <v>1</v>
      </c>
      <c r="D257" t="s">
        <v>10</v>
      </c>
      <c r="E257">
        <v>60</v>
      </c>
      <c r="F257">
        <v>0</v>
      </c>
      <c r="G257">
        <v>0</v>
      </c>
      <c r="H257">
        <v>79.2</v>
      </c>
      <c r="I257">
        <v>1</v>
      </c>
      <c r="J257">
        <v>1</v>
      </c>
    </row>
    <row r="258" spans="1:10">
      <c r="A258">
        <v>258</v>
      </c>
      <c r="B258">
        <v>1</v>
      </c>
      <c r="C258">
        <v>1</v>
      </c>
      <c r="D258" t="s">
        <v>10</v>
      </c>
      <c r="E258">
        <v>30</v>
      </c>
      <c r="F258">
        <v>0</v>
      </c>
      <c r="G258">
        <v>0</v>
      </c>
      <c r="H258">
        <v>86.5</v>
      </c>
      <c r="I258">
        <v>3</v>
      </c>
      <c r="J258">
        <v>3</v>
      </c>
    </row>
    <row r="259" spans="1:10">
      <c r="A259">
        <v>259</v>
      </c>
      <c r="B259">
        <v>1</v>
      </c>
      <c r="C259">
        <v>1</v>
      </c>
      <c r="D259" t="s">
        <v>10</v>
      </c>
      <c r="E259">
        <v>35</v>
      </c>
      <c r="F259">
        <v>0</v>
      </c>
      <c r="G259">
        <v>0</v>
      </c>
      <c r="H259">
        <v>512.32920000000001</v>
      </c>
      <c r="I259">
        <v>1</v>
      </c>
      <c r="J259">
        <v>1</v>
      </c>
    </row>
    <row r="260" spans="1:10">
      <c r="A260">
        <v>260</v>
      </c>
      <c r="B260">
        <v>1</v>
      </c>
      <c r="C260">
        <v>2</v>
      </c>
      <c r="D260" t="s">
        <v>10</v>
      </c>
      <c r="E260">
        <v>50</v>
      </c>
      <c r="F260">
        <v>0</v>
      </c>
      <c r="G260">
        <v>1</v>
      </c>
      <c r="H260">
        <v>26</v>
      </c>
      <c r="I260">
        <v>3</v>
      </c>
      <c r="J260">
        <v>3</v>
      </c>
    </row>
    <row r="261" spans="1:10">
      <c r="A261">
        <v>261</v>
      </c>
      <c r="B261">
        <v>0</v>
      </c>
      <c r="C261">
        <v>3</v>
      </c>
      <c r="D261" t="s">
        <v>9</v>
      </c>
      <c r="E261">
        <v>60</v>
      </c>
      <c r="F261">
        <v>0</v>
      </c>
      <c r="G261">
        <v>0</v>
      </c>
      <c r="H261">
        <v>7.75</v>
      </c>
      <c r="I261">
        <v>2</v>
      </c>
      <c r="J261">
        <v>2</v>
      </c>
    </row>
    <row r="262" spans="1:10">
      <c r="A262">
        <v>262</v>
      </c>
      <c r="B262">
        <v>1</v>
      </c>
      <c r="C262">
        <v>3</v>
      </c>
      <c r="D262" t="s">
        <v>9</v>
      </c>
      <c r="E262">
        <v>3</v>
      </c>
      <c r="F262">
        <v>4</v>
      </c>
      <c r="G262">
        <v>2</v>
      </c>
      <c r="H262">
        <v>31.387499999999999</v>
      </c>
      <c r="I262">
        <v>3</v>
      </c>
      <c r="J262">
        <v>3</v>
      </c>
    </row>
    <row r="263" spans="1:10">
      <c r="A263">
        <v>263</v>
      </c>
      <c r="B263">
        <v>0</v>
      </c>
      <c r="C263">
        <v>1</v>
      </c>
      <c r="D263" t="s">
        <v>9</v>
      </c>
      <c r="E263">
        <v>52</v>
      </c>
      <c r="F263">
        <v>1</v>
      </c>
      <c r="G263">
        <v>1</v>
      </c>
      <c r="H263">
        <v>79.650000000000006</v>
      </c>
      <c r="I263">
        <v>3</v>
      </c>
      <c r="J263">
        <v>3</v>
      </c>
    </row>
    <row r="264" spans="1:10">
      <c r="A264">
        <v>264</v>
      </c>
      <c r="B264">
        <v>0</v>
      </c>
      <c r="C264">
        <v>1</v>
      </c>
      <c r="D264" t="s">
        <v>9</v>
      </c>
      <c r="E264">
        <v>40</v>
      </c>
      <c r="F264">
        <v>0</v>
      </c>
      <c r="G264">
        <v>0</v>
      </c>
      <c r="H264">
        <v>0</v>
      </c>
      <c r="I264">
        <v>3</v>
      </c>
      <c r="J264">
        <v>3</v>
      </c>
    </row>
    <row r="265" spans="1:10">
      <c r="A265">
        <v>265</v>
      </c>
      <c r="B265">
        <v>0</v>
      </c>
      <c r="C265">
        <v>3</v>
      </c>
      <c r="D265" t="s">
        <v>10</v>
      </c>
      <c r="E265">
        <v>60</v>
      </c>
      <c r="F265">
        <v>0</v>
      </c>
      <c r="G265">
        <v>0</v>
      </c>
      <c r="H265">
        <v>7.75</v>
      </c>
      <c r="I265">
        <v>2</v>
      </c>
      <c r="J265">
        <v>2</v>
      </c>
    </row>
    <row r="266" spans="1:10">
      <c r="A266">
        <v>266</v>
      </c>
      <c r="B266">
        <v>0</v>
      </c>
      <c r="C266">
        <v>2</v>
      </c>
      <c r="D266" t="s">
        <v>9</v>
      </c>
      <c r="E266">
        <v>36</v>
      </c>
      <c r="F266">
        <v>0</v>
      </c>
      <c r="G266">
        <v>0</v>
      </c>
      <c r="H266">
        <v>10.5</v>
      </c>
      <c r="I266">
        <v>3</v>
      </c>
      <c r="J266">
        <v>3</v>
      </c>
    </row>
    <row r="267" spans="1:10">
      <c r="A267">
        <v>267</v>
      </c>
      <c r="B267">
        <v>0</v>
      </c>
      <c r="C267">
        <v>3</v>
      </c>
      <c r="D267" t="s">
        <v>9</v>
      </c>
      <c r="E267">
        <v>16</v>
      </c>
      <c r="F267">
        <v>4</v>
      </c>
      <c r="G267">
        <v>1</v>
      </c>
      <c r="H267">
        <v>39.6875</v>
      </c>
      <c r="I267">
        <v>3</v>
      </c>
      <c r="J267">
        <v>3</v>
      </c>
    </row>
    <row r="268" spans="1:10">
      <c r="A268">
        <v>268</v>
      </c>
      <c r="B268">
        <v>1</v>
      </c>
      <c r="C268">
        <v>3</v>
      </c>
      <c r="D268" t="s">
        <v>9</v>
      </c>
      <c r="E268">
        <v>25</v>
      </c>
      <c r="F268">
        <v>1</v>
      </c>
      <c r="G268">
        <v>0</v>
      </c>
      <c r="H268">
        <v>7.7750000000000004</v>
      </c>
      <c r="I268">
        <v>3</v>
      </c>
      <c r="J268">
        <v>3</v>
      </c>
    </row>
    <row r="269" spans="1:10">
      <c r="A269">
        <v>269</v>
      </c>
      <c r="B269">
        <v>1</v>
      </c>
      <c r="C269">
        <v>1</v>
      </c>
      <c r="D269" t="s">
        <v>10</v>
      </c>
      <c r="E269">
        <v>58</v>
      </c>
      <c r="F269">
        <v>0</v>
      </c>
      <c r="G269">
        <v>1</v>
      </c>
      <c r="H269">
        <v>153.46250000000001</v>
      </c>
      <c r="I269">
        <v>3</v>
      </c>
      <c r="J269">
        <v>3</v>
      </c>
    </row>
    <row r="270" spans="1:10">
      <c r="A270">
        <v>270</v>
      </c>
      <c r="B270">
        <v>1</v>
      </c>
      <c r="C270">
        <v>1</v>
      </c>
      <c r="D270" t="s">
        <v>10</v>
      </c>
      <c r="E270">
        <v>35</v>
      </c>
      <c r="F270">
        <v>0</v>
      </c>
      <c r="G270">
        <v>0</v>
      </c>
      <c r="H270">
        <v>135.63329999999999</v>
      </c>
      <c r="I270">
        <v>3</v>
      </c>
      <c r="J270">
        <v>3</v>
      </c>
    </row>
    <row r="271" spans="1:10">
      <c r="A271">
        <v>271</v>
      </c>
      <c r="B271">
        <v>0</v>
      </c>
      <c r="C271">
        <v>1</v>
      </c>
      <c r="D271" t="s">
        <v>9</v>
      </c>
      <c r="E271">
        <v>60</v>
      </c>
      <c r="F271">
        <v>0</v>
      </c>
      <c r="G271">
        <v>0</v>
      </c>
      <c r="H271">
        <v>31</v>
      </c>
      <c r="I271">
        <v>3</v>
      </c>
      <c r="J271">
        <v>3</v>
      </c>
    </row>
    <row r="272" spans="1:10">
      <c r="A272">
        <v>272</v>
      </c>
      <c r="B272">
        <v>1</v>
      </c>
      <c r="C272">
        <v>3</v>
      </c>
      <c r="D272" t="s">
        <v>9</v>
      </c>
      <c r="E272">
        <v>25</v>
      </c>
      <c r="F272">
        <v>0</v>
      </c>
      <c r="G272">
        <v>0</v>
      </c>
      <c r="H272">
        <v>0</v>
      </c>
      <c r="I272">
        <v>3</v>
      </c>
      <c r="J272">
        <v>3</v>
      </c>
    </row>
    <row r="273" spans="1:10">
      <c r="A273">
        <v>273</v>
      </c>
      <c r="B273">
        <v>1</v>
      </c>
      <c r="C273">
        <v>2</v>
      </c>
      <c r="D273" t="s">
        <v>10</v>
      </c>
      <c r="E273">
        <v>41</v>
      </c>
      <c r="F273">
        <v>0</v>
      </c>
      <c r="G273">
        <v>1</v>
      </c>
      <c r="H273">
        <v>19.5</v>
      </c>
      <c r="I273">
        <v>3</v>
      </c>
      <c r="J273">
        <v>3</v>
      </c>
    </row>
    <row r="274" spans="1:10">
      <c r="A274">
        <v>274</v>
      </c>
      <c r="B274">
        <v>0</v>
      </c>
      <c r="C274">
        <v>1</v>
      </c>
      <c r="D274" t="s">
        <v>9</v>
      </c>
      <c r="E274">
        <v>37</v>
      </c>
      <c r="F274">
        <v>0</v>
      </c>
      <c r="G274">
        <v>1</v>
      </c>
      <c r="H274">
        <v>29.7</v>
      </c>
      <c r="I274">
        <v>1</v>
      </c>
      <c r="J274">
        <v>1</v>
      </c>
    </row>
    <row r="275" spans="1:10">
      <c r="A275">
        <v>275</v>
      </c>
      <c r="B275">
        <v>1</v>
      </c>
      <c r="C275">
        <v>3</v>
      </c>
      <c r="D275" t="s">
        <v>10</v>
      </c>
      <c r="E275">
        <v>60</v>
      </c>
      <c r="F275">
        <v>0</v>
      </c>
      <c r="G275">
        <v>0</v>
      </c>
      <c r="H275">
        <v>7.75</v>
      </c>
      <c r="I275">
        <v>2</v>
      </c>
      <c r="J275">
        <v>2</v>
      </c>
    </row>
    <row r="276" spans="1:10">
      <c r="A276">
        <v>276</v>
      </c>
      <c r="B276">
        <v>1</v>
      </c>
      <c r="C276">
        <v>1</v>
      </c>
      <c r="D276" t="s">
        <v>10</v>
      </c>
      <c r="E276">
        <v>63</v>
      </c>
      <c r="F276">
        <v>1</v>
      </c>
      <c r="G276">
        <v>0</v>
      </c>
      <c r="H276">
        <v>77.958299999999994</v>
      </c>
      <c r="I276">
        <v>3</v>
      </c>
      <c r="J276">
        <v>3</v>
      </c>
    </row>
    <row r="277" spans="1:10">
      <c r="A277">
        <v>277</v>
      </c>
      <c r="B277">
        <v>0</v>
      </c>
      <c r="C277">
        <v>3</v>
      </c>
      <c r="D277" t="s">
        <v>10</v>
      </c>
      <c r="E277">
        <v>45</v>
      </c>
      <c r="F277">
        <v>0</v>
      </c>
      <c r="G277">
        <v>0</v>
      </c>
      <c r="H277">
        <v>7.75</v>
      </c>
      <c r="I277">
        <v>3</v>
      </c>
      <c r="J277">
        <v>3</v>
      </c>
    </row>
    <row r="278" spans="1:10">
      <c r="A278">
        <v>278</v>
      </c>
      <c r="B278">
        <v>0</v>
      </c>
      <c r="C278">
        <v>2</v>
      </c>
      <c r="D278" t="s">
        <v>9</v>
      </c>
      <c r="E278">
        <v>60</v>
      </c>
      <c r="F278">
        <v>0</v>
      </c>
      <c r="G278">
        <v>0</v>
      </c>
      <c r="H278">
        <v>0</v>
      </c>
      <c r="I278">
        <v>3</v>
      </c>
      <c r="J278">
        <v>3</v>
      </c>
    </row>
    <row r="279" spans="1:10">
      <c r="A279">
        <v>279</v>
      </c>
      <c r="B279">
        <v>0</v>
      </c>
      <c r="C279">
        <v>3</v>
      </c>
      <c r="D279" t="s">
        <v>9</v>
      </c>
      <c r="E279">
        <v>7</v>
      </c>
      <c r="F279">
        <v>4</v>
      </c>
      <c r="G279">
        <v>1</v>
      </c>
      <c r="H279">
        <v>29.125</v>
      </c>
      <c r="I279">
        <v>2</v>
      </c>
      <c r="J279">
        <v>2</v>
      </c>
    </row>
    <row r="280" spans="1:10">
      <c r="A280">
        <v>280</v>
      </c>
      <c r="B280">
        <v>1</v>
      </c>
      <c r="C280">
        <v>3</v>
      </c>
      <c r="D280" t="s">
        <v>10</v>
      </c>
      <c r="E280">
        <v>35</v>
      </c>
      <c r="F280">
        <v>1</v>
      </c>
      <c r="G280">
        <v>1</v>
      </c>
      <c r="H280">
        <v>20.25</v>
      </c>
      <c r="I280">
        <v>3</v>
      </c>
      <c r="J280">
        <v>3</v>
      </c>
    </row>
    <row r="281" spans="1:10">
      <c r="A281">
        <v>281</v>
      </c>
      <c r="B281">
        <v>0</v>
      </c>
      <c r="C281">
        <v>3</v>
      </c>
      <c r="D281" t="s">
        <v>9</v>
      </c>
      <c r="E281">
        <v>65</v>
      </c>
      <c r="F281">
        <v>0</v>
      </c>
      <c r="G281">
        <v>0</v>
      </c>
      <c r="H281">
        <v>7.75</v>
      </c>
      <c r="I281">
        <v>2</v>
      </c>
      <c r="J281">
        <v>2</v>
      </c>
    </row>
    <row r="282" spans="1:10">
      <c r="A282">
        <v>282</v>
      </c>
      <c r="B282">
        <v>0</v>
      </c>
      <c r="C282">
        <v>3</v>
      </c>
      <c r="D282" t="s">
        <v>9</v>
      </c>
      <c r="E282">
        <v>28</v>
      </c>
      <c r="F282">
        <v>0</v>
      </c>
      <c r="G282">
        <v>0</v>
      </c>
      <c r="H282">
        <v>7.8541999999999996</v>
      </c>
      <c r="I282">
        <v>3</v>
      </c>
      <c r="J282">
        <v>3</v>
      </c>
    </row>
    <row r="283" spans="1:10">
      <c r="A283">
        <v>283</v>
      </c>
      <c r="B283">
        <v>0</v>
      </c>
      <c r="C283">
        <v>3</v>
      </c>
      <c r="D283" t="s">
        <v>9</v>
      </c>
      <c r="E283">
        <v>16</v>
      </c>
      <c r="F283">
        <v>0</v>
      </c>
      <c r="G283">
        <v>0</v>
      </c>
      <c r="H283">
        <v>9.5</v>
      </c>
      <c r="I283">
        <v>3</v>
      </c>
      <c r="J283">
        <v>3</v>
      </c>
    </row>
    <row r="284" spans="1:10">
      <c r="A284">
        <v>284</v>
      </c>
      <c r="B284">
        <v>1</v>
      </c>
      <c r="C284">
        <v>3</v>
      </c>
      <c r="D284" t="s">
        <v>9</v>
      </c>
      <c r="E284">
        <v>19</v>
      </c>
      <c r="F284">
        <v>0</v>
      </c>
      <c r="G284">
        <v>0</v>
      </c>
      <c r="H284">
        <v>8.0500000000000007</v>
      </c>
      <c r="I284">
        <v>3</v>
      </c>
      <c r="J284">
        <v>3</v>
      </c>
    </row>
    <row r="285" spans="1:10">
      <c r="A285">
        <v>285</v>
      </c>
      <c r="B285">
        <v>0</v>
      </c>
      <c r="C285">
        <v>1</v>
      </c>
      <c r="D285" t="s">
        <v>9</v>
      </c>
      <c r="E285">
        <v>60</v>
      </c>
      <c r="F285">
        <v>0</v>
      </c>
      <c r="G285">
        <v>0</v>
      </c>
      <c r="H285">
        <v>26</v>
      </c>
      <c r="I285">
        <v>3</v>
      </c>
      <c r="J285">
        <v>3</v>
      </c>
    </row>
    <row r="286" spans="1:10">
      <c r="A286">
        <v>286</v>
      </c>
      <c r="B286">
        <v>0</v>
      </c>
      <c r="C286">
        <v>3</v>
      </c>
      <c r="D286" t="s">
        <v>9</v>
      </c>
      <c r="E286">
        <v>33</v>
      </c>
      <c r="F286">
        <v>0</v>
      </c>
      <c r="G286">
        <v>0</v>
      </c>
      <c r="H286">
        <v>8.6624999999999996</v>
      </c>
      <c r="I286">
        <v>1</v>
      </c>
      <c r="J286">
        <v>1</v>
      </c>
    </row>
    <row r="287" spans="1:10">
      <c r="A287">
        <v>287</v>
      </c>
      <c r="B287">
        <v>1</v>
      </c>
      <c r="C287">
        <v>3</v>
      </c>
      <c r="D287" t="s">
        <v>9</v>
      </c>
      <c r="E287">
        <v>30</v>
      </c>
      <c r="F287">
        <v>0</v>
      </c>
      <c r="G287">
        <v>0</v>
      </c>
      <c r="H287">
        <v>9.5</v>
      </c>
      <c r="I287">
        <v>3</v>
      </c>
      <c r="J287">
        <v>3</v>
      </c>
    </row>
    <row r="288" spans="1:10">
      <c r="A288">
        <v>288</v>
      </c>
      <c r="B288">
        <v>0</v>
      </c>
      <c r="C288">
        <v>3</v>
      </c>
      <c r="D288" t="s">
        <v>9</v>
      </c>
      <c r="E288">
        <v>22</v>
      </c>
      <c r="F288">
        <v>0</v>
      </c>
      <c r="G288">
        <v>0</v>
      </c>
      <c r="H288">
        <v>7.8958000000000004</v>
      </c>
      <c r="I288">
        <v>3</v>
      </c>
      <c r="J288">
        <v>3</v>
      </c>
    </row>
    <row r="289" spans="1:10">
      <c r="A289">
        <v>289</v>
      </c>
      <c r="B289">
        <v>1</v>
      </c>
      <c r="C289">
        <v>2</v>
      </c>
      <c r="D289" t="s">
        <v>9</v>
      </c>
      <c r="E289">
        <v>42</v>
      </c>
      <c r="F289">
        <v>0</v>
      </c>
      <c r="G289">
        <v>0</v>
      </c>
      <c r="H289">
        <v>13</v>
      </c>
      <c r="I289">
        <v>3</v>
      </c>
      <c r="J289">
        <v>3</v>
      </c>
    </row>
    <row r="290" spans="1:10">
      <c r="A290">
        <v>290</v>
      </c>
      <c r="B290">
        <v>1</v>
      </c>
      <c r="C290">
        <v>3</v>
      </c>
      <c r="D290" t="s">
        <v>10</v>
      </c>
      <c r="E290">
        <v>22</v>
      </c>
      <c r="F290">
        <v>0</v>
      </c>
      <c r="G290">
        <v>0</v>
      </c>
      <c r="H290">
        <v>7.75</v>
      </c>
      <c r="I290">
        <v>2</v>
      </c>
      <c r="J290">
        <v>2</v>
      </c>
    </row>
    <row r="291" spans="1:10">
      <c r="A291">
        <v>291</v>
      </c>
      <c r="B291">
        <v>1</v>
      </c>
      <c r="C291">
        <v>1</v>
      </c>
      <c r="D291" t="s">
        <v>10</v>
      </c>
      <c r="E291">
        <v>26</v>
      </c>
      <c r="F291">
        <v>0</v>
      </c>
      <c r="G291">
        <v>0</v>
      </c>
      <c r="H291">
        <v>78.849999999999994</v>
      </c>
      <c r="I291">
        <v>3</v>
      </c>
      <c r="J291">
        <v>3</v>
      </c>
    </row>
    <row r="292" spans="1:10">
      <c r="A292">
        <v>292</v>
      </c>
      <c r="B292">
        <v>1</v>
      </c>
      <c r="C292">
        <v>1</v>
      </c>
      <c r="D292" t="s">
        <v>10</v>
      </c>
      <c r="E292">
        <v>19</v>
      </c>
      <c r="F292">
        <v>1</v>
      </c>
      <c r="G292">
        <v>0</v>
      </c>
      <c r="H292">
        <v>91.0792</v>
      </c>
      <c r="I292">
        <v>1</v>
      </c>
      <c r="J292">
        <v>1</v>
      </c>
    </row>
    <row r="293" spans="1:10">
      <c r="A293">
        <v>293</v>
      </c>
      <c r="B293">
        <v>0</v>
      </c>
      <c r="C293">
        <v>2</v>
      </c>
      <c r="D293" t="s">
        <v>9</v>
      </c>
      <c r="E293">
        <v>36</v>
      </c>
      <c r="F293">
        <v>0</v>
      </c>
      <c r="G293">
        <v>0</v>
      </c>
      <c r="H293">
        <v>12.875</v>
      </c>
      <c r="I293">
        <v>1</v>
      </c>
      <c r="J293">
        <v>1</v>
      </c>
    </row>
    <row r="294" spans="1:10">
      <c r="A294">
        <v>294</v>
      </c>
      <c r="B294">
        <v>0</v>
      </c>
      <c r="C294">
        <v>3</v>
      </c>
      <c r="D294" t="s">
        <v>10</v>
      </c>
      <c r="E294">
        <v>24</v>
      </c>
      <c r="F294">
        <v>0</v>
      </c>
      <c r="G294">
        <v>0</v>
      </c>
      <c r="H294">
        <v>8.85</v>
      </c>
      <c r="I294">
        <v>3</v>
      </c>
      <c r="J294">
        <v>3</v>
      </c>
    </row>
    <row r="295" spans="1:10">
      <c r="A295">
        <v>295</v>
      </c>
      <c r="B295">
        <v>0</v>
      </c>
      <c r="C295">
        <v>3</v>
      </c>
      <c r="D295" t="s">
        <v>9</v>
      </c>
      <c r="E295">
        <v>24</v>
      </c>
      <c r="F295">
        <v>0</v>
      </c>
      <c r="G295">
        <v>0</v>
      </c>
      <c r="H295">
        <v>7.8958000000000004</v>
      </c>
      <c r="I295">
        <v>3</v>
      </c>
      <c r="J295">
        <v>3</v>
      </c>
    </row>
    <row r="296" spans="1:10">
      <c r="A296">
        <v>296</v>
      </c>
      <c r="B296">
        <v>0</v>
      </c>
      <c r="C296">
        <v>1</v>
      </c>
      <c r="D296" t="s">
        <v>9</v>
      </c>
      <c r="E296">
        <v>60</v>
      </c>
      <c r="F296">
        <v>0</v>
      </c>
      <c r="G296">
        <v>0</v>
      </c>
      <c r="H296">
        <v>27.720800000000001</v>
      </c>
      <c r="I296">
        <v>1</v>
      </c>
      <c r="J296">
        <v>1</v>
      </c>
    </row>
    <row r="297" spans="1:10">
      <c r="A297">
        <v>297</v>
      </c>
      <c r="B297">
        <v>0</v>
      </c>
      <c r="C297">
        <v>3</v>
      </c>
      <c r="D297" t="s">
        <v>9</v>
      </c>
      <c r="E297">
        <v>23.5</v>
      </c>
      <c r="F297">
        <v>0</v>
      </c>
      <c r="G297">
        <v>0</v>
      </c>
      <c r="H297">
        <v>7.2291999999999996</v>
      </c>
      <c r="I297">
        <v>1</v>
      </c>
      <c r="J297">
        <v>1</v>
      </c>
    </row>
    <row r="298" spans="1:10">
      <c r="A298">
        <v>298</v>
      </c>
      <c r="B298">
        <v>0</v>
      </c>
      <c r="C298">
        <v>1</v>
      </c>
      <c r="D298" t="s">
        <v>10</v>
      </c>
      <c r="E298">
        <v>2</v>
      </c>
      <c r="F298">
        <v>1</v>
      </c>
      <c r="G298">
        <v>2</v>
      </c>
      <c r="H298">
        <v>151.55000000000001</v>
      </c>
      <c r="I298">
        <v>3</v>
      </c>
      <c r="J298">
        <v>3</v>
      </c>
    </row>
    <row r="299" spans="1:10">
      <c r="A299">
        <v>299</v>
      </c>
      <c r="B299">
        <v>1</v>
      </c>
      <c r="C299">
        <v>1</v>
      </c>
      <c r="D299" t="s">
        <v>9</v>
      </c>
      <c r="E299">
        <v>60</v>
      </c>
      <c r="F299">
        <v>0</v>
      </c>
      <c r="G299">
        <v>0</v>
      </c>
      <c r="H299">
        <v>30.5</v>
      </c>
      <c r="I299">
        <v>3</v>
      </c>
      <c r="J299">
        <v>3</v>
      </c>
    </row>
    <row r="300" spans="1:10">
      <c r="A300">
        <v>300</v>
      </c>
      <c r="B300">
        <v>1</v>
      </c>
      <c r="C300">
        <v>1</v>
      </c>
      <c r="D300" t="s">
        <v>10</v>
      </c>
      <c r="E300">
        <v>50</v>
      </c>
      <c r="F300">
        <v>0</v>
      </c>
      <c r="G300">
        <v>1</v>
      </c>
      <c r="H300">
        <v>247.52080000000001</v>
      </c>
      <c r="I300">
        <v>1</v>
      </c>
      <c r="J300">
        <v>1</v>
      </c>
    </row>
    <row r="301" spans="1:10">
      <c r="A301">
        <v>301</v>
      </c>
      <c r="B301">
        <v>1</v>
      </c>
      <c r="C301">
        <v>3</v>
      </c>
      <c r="D301" t="s">
        <v>10</v>
      </c>
      <c r="E301">
        <v>60</v>
      </c>
      <c r="F301">
        <v>0</v>
      </c>
      <c r="G301">
        <v>0</v>
      </c>
      <c r="H301">
        <v>7.75</v>
      </c>
      <c r="I301">
        <v>2</v>
      </c>
      <c r="J301">
        <v>2</v>
      </c>
    </row>
    <row r="302" spans="1:10">
      <c r="A302">
        <v>302</v>
      </c>
      <c r="B302">
        <v>1</v>
      </c>
      <c r="C302">
        <v>3</v>
      </c>
      <c r="D302" t="s">
        <v>9</v>
      </c>
      <c r="E302">
        <v>60</v>
      </c>
      <c r="F302">
        <v>2</v>
      </c>
      <c r="G302">
        <v>0</v>
      </c>
      <c r="H302">
        <v>23.25</v>
      </c>
      <c r="I302">
        <v>2</v>
      </c>
      <c r="J302">
        <v>2</v>
      </c>
    </row>
    <row r="303" spans="1:10">
      <c r="A303">
        <v>303</v>
      </c>
      <c r="B303">
        <v>0</v>
      </c>
      <c r="C303">
        <v>3</v>
      </c>
      <c r="D303" t="s">
        <v>9</v>
      </c>
      <c r="E303">
        <v>19</v>
      </c>
      <c r="F303">
        <v>0</v>
      </c>
      <c r="G303">
        <v>0</v>
      </c>
      <c r="H303">
        <v>0</v>
      </c>
      <c r="I303">
        <v>3</v>
      </c>
      <c r="J303">
        <v>3</v>
      </c>
    </row>
    <row r="304" spans="1:10">
      <c r="A304">
        <v>304</v>
      </c>
      <c r="B304">
        <v>1</v>
      </c>
      <c r="C304">
        <v>2</v>
      </c>
      <c r="D304" t="s">
        <v>10</v>
      </c>
      <c r="E304">
        <v>60</v>
      </c>
      <c r="F304">
        <v>0</v>
      </c>
      <c r="G304">
        <v>0</v>
      </c>
      <c r="H304">
        <v>12.35</v>
      </c>
      <c r="I304">
        <v>2</v>
      </c>
      <c r="J304">
        <v>2</v>
      </c>
    </row>
    <row r="305" spans="1:10">
      <c r="A305">
        <v>305</v>
      </c>
      <c r="B305">
        <v>0</v>
      </c>
      <c r="C305">
        <v>3</v>
      </c>
      <c r="D305" t="s">
        <v>9</v>
      </c>
      <c r="E305">
        <v>60</v>
      </c>
      <c r="F305">
        <v>0</v>
      </c>
      <c r="G305">
        <v>0</v>
      </c>
      <c r="H305">
        <v>8.0500000000000007</v>
      </c>
      <c r="I305">
        <v>3</v>
      </c>
      <c r="J305">
        <v>3</v>
      </c>
    </row>
    <row r="306" spans="1:10">
      <c r="A306">
        <v>306</v>
      </c>
      <c r="B306">
        <v>1</v>
      </c>
      <c r="C306">
        <v>1</v>
      </c>
      <c r="D306" t="s">
        <v>9</v>
      </c>
      <c r="E306">
        <v>0.92</v>
      </c>
      <c r="F306">
        <v>1</v>
      </c>
      <c r="G306">
        <v>2</v>
      </c>
      <c r="H306">
        <v>151.55000000000001</v>
      </c>
      <c r="I306">
        <v>3</v>
      </c>
      <c r="J306">
        <v>3</v>
      </c>
    </row>
    <row r="307" spans="1:10">
      <c r="A307">
        <v>307</v>
      </c>
      <c r="B307">
        <v>1</v>
      </c>
      <c r="C307">
        <v>1</v>
      </c>
      <c r="D307" t="s">
        <v>10</v>
      </c>
      <c r="E307">
        <v>60</v>
      </c>
      <c r="F307">
        <v>0</v>
      </c>
      <c r="G307">
        <v>0</v>
      </c>
      <c r="H307">
        <v>110.88330000000001</v>
      </c>
      <c r="I307">
        <v>1</v>
      </c>
      <c r="J307">
        <v>1</v>
      </c>
    </row>
    <row r="308" spans="1:10">
      <c r="A308">
        <v>308</v>
      </c>
      <c r="B308">
        <v>1</v>
      </c>
      <c r="C308">
        <v>1</v>
      </c>
      <c r="D308" t="s">
        <v>10</v>
      </c>
      <c r="E308">
        <v>17</v>
      </c>
      <c r="F308">
        <v>1</v>
      </c>
      <c r="G308">
        <v>0</v>
      </c>
      <c r="H308">
        <v>108.9</v>
      </c>
      <c r="I308">
        <v>1</v>
      </c>
      <c r="J308">
        <v>1</v>
      </c>
    </row>
    <row r="309" spans="1:10">
      <c r="A309">
        <v>309</v>
      </c>
      <c r="B309">
        <v>0</v>
      </c>
      <c r="C309">
        <v>2</v>
      </c>
      <c r="D309" t="s">
        <v>9</v>
      </c>
      <c r="E309">
        <v>30</v>
      </c>
      <c r="F309">
        <v>1</v>
      </c>
      <c r="G309">
        <v>0</v>
      </c>
      <c r="H309">
        <v>24</v>
      </c>
      <c r="I309">
        <v>1</v>
      </c>
      <c r="J309">
        <v>1</v>
      </c>
    </row>
    <row r="310" spans="1:10">
      <c r="A310">
        <v>310</v>
      </c>
      <c r="B310">
        <v>1</v>
      </c>
      <c r="C310">
        <v>1</v>
      </c>
      <c r="D310" t="s">
        <v>10</v>
      </c>
      <c r="E310">
        <v>30</v>
      </c>
      <c r="F310">
        <v>0</v>
      </c>
      <c r="G310">
        <v>0</v>
      </c>
      <c r="H310">
        <v>56.929200000000002</v>
      </c>
      <c r="I310">
        <v>1</v>
      </c>
      <c r="J310">
        <v>1</v>
      </c>
    </row>
    <row r="311" spans="1:10">
      <c r="A311">
        <v>311</v>
      </c>
      <c r="B311">
        <v>1</v>
      </c>
      <c r="C311">
        <v>1</v>
      </c>
      <c r="D311" t="s">
        <v>10</v>
      </c>
      <c r="E311">
        <v>24</v>
      </c>
      <c r="F311">
        <v>0</v>
      </c>
      <c r="G311">
        <v>0</v>
      </c>
      <c r="H311">
        <v>83.158299999999997</v>
      </c>
      <c r="I311">
        <v>1</v>
      </c>
      <c r="J311">
        <v>1</v>
      </c>
    </row>
    <row r="312" spans="1:10">
      <c r="A312">
        <v>312</v>
      </c>
      <c r="B312">
        <v>1</v>
      </c>
      <c r="C312">
        <v>1</v>
      </c>
      <c r="D312" t="s">
        <v>10</v>
      </c>
      <c r="E312">
        <v>18</v>
      </c>
      <c r="F312">
        <v>2</v>
      </c>
      <c r="G312">
        <v>2</v>
      </c>
      <c r="H312">
        <v>262.375</v>
      </c>
      <c r="I312">
        <v>1</v>
      </c>
      <c r="J312">
        <v>1</v>
      </c>
    </row>
    <row r="313" spans="1:10">
      <c r="A313">
        <v>313</v>
      </c>
      <c r="B313">
        <v>0</v>
      </c>
      <c r="C313">
        <v>2</v>
      </c>
      <c r="D313" t="s">
        <v>10</v>
      </c>
      <c r="E313">
        <v>26</v>
      </c>
      <c r="F313">
        <v>1</v>
      </c>
      <c r="G313">
        <v>1</v>
      </c>
      <c r="H313">
        <v>26</v>
      </c>
      <c r="I313">
        <v>3</v>
      </c>
      <c r="J313">
        <v>3</v>
      </c>
    </row>
    <row r="314" spans="1:10">
      <c r="A314">
        <v>314</v>
      </c>
      <c r="B314">
        <v>0</v>
      </c>
      <c r="C314">
        <v>3</v>
      </c>
      <c r="D314" t="s">
        <v>9</v>
      </c>
      <c r="E314">
        <v>28</v>
      </c>
      <c r="F314">
        <v>0</v>
      </c>
      <c r="G314">
        <v>0</v>
      </c>
      <c r="H314">
        <v>7.8958000000000004</v>
      </c>
      <c r="I314">
        <v>3</v>
      </c>
      <c r="J314">
        <v>3</v>
      </c>
    </row>
    <row r="315" spans="1:10">
      <c r="A315">
        <v>315</v>
      </c>
      <c r="B315">
        <v>0</v>
      </c>
      <c r="C315">
        <v>2</v>
      </c>
      <c r="D315" t="s">
        <v>9</v>
      </c>
      <c r="E315">
        <v>43</v>
      </c>
      <c r="F315">
        <v>1</v>
      </c>
      <c r="G315">
        <v>1</v>
      </c>
      <c r="H315">
        <v>26.25</v>
      </c>
      <c r="I315">
        <v>3</v>
      </c>
      <c r="J315">
        <v>3</v>
      </c>
    </row>
    <row r="316" spans="1:10">
      <c r="A316">
        <v>316</v>
      </c>
      <c r="B316">
        <v>1</v>
      </c>
      <c r="C316">
        <v>3</v>
      </c>
      <c r="D316" t="s">
        <v>10</v>
      </c>
      <c r="E316">
        <v>26</v>
      </c>
      <c r="F316">
        <v>0</v>
      </c>
      <c r="G316">
        <v>0</v>
      </c>
      <c r="H316">
        <v>7.8541999999999996</v>
      </c>
      <c r="I316">
        <v>3</v>
      </c>
      <c r="J316">
        <v>3</v>
      </c>
    </row>
    <row r="317" spans="1:10">
      <c r="A317">
        <v>317</v>
      </c>
      <c r="B317">
        <v>1</v>
      </c>
      <c r="C317">
        <v>2</v>
      </c>
      <c r="D317" t="s">
        <v>10</v>
      </c>
      <c r="E317">
        <v>24</v>
      </c>
      <c r="F317">
        <v>1</v>
      </c>
      <c r="G317">
        <v>0</v>
      </c>
      <c r="H317">
        <v>26</v>
      </c>
      <c r="I317">
        <v>3</v>
      </c>
      <c r="J317">
        <v>3</v>
      </c>
    </row>
    <row r="318" spans="1:10">
      <c r="A318">
        <v>318</v>
      </c>
      <c r="B318">
        <v>0</v>
      </c>
      <c r="C318">
        <v>2</v>
      </c>
      <c r="D318" t="s">
        <v>9</v>
      </c>
      <c r="E318">
        <v>54</v>
      </c>
      <c r="F318">
        <v>0</v>
      </c>
      <c r="G318">
        <v>0</v>
      </c>
      <c r="H318">
        <v>14</v>
      </c>
      <c r="I318">
        <v>3</v>
      </c>
      <c r="J318">
        <v>3</v>
      </c>
    </row>
    <row r="319" spans="1:10">
      <c r="A319">
        <v>319</v>
      </c>
      <c r="B319">
        <v>1</v>
      </c>
      <c r="C319">
        <v>1</v>
      </c>
      <c r="D319" t="s">
        <v>10</v>
      </c>
      <c r="E319">
        <v>31</v>
      </c>
      <c r="F319">
        <v>0</v>
      </c>
      <c r="G319">
        <v>2</v>
      </c>
      <c r="H319">
        <v>164.86670000000001</v>
      </c>
      <c r="I319">
        <v>3</v>
      </c>
      <c r="J319">
        <v>3</v>
      </c>
    </row>
    <row r="320" spans="1:10">
      <c r="A320">
        <v>320</v>
      </c>
      <c r="B320">
        <v>1</v>
      </c>
      <c r="C320">
        <v>1</v>
      </c>
      <c r="D320" t="s">
        <v>10</v>
      </c>
      <c r="E320">
        <v>40</v>
      </c>
      <c r="F320">
        <v>1</v>
      </c>
      <c r="G320">
        <v>1</v>
      </c>
      <c r="H320">
        <v>134.5</v>
      </c>
      <c r="I320">
        <v>1</v>
      </c>
      <c r="J320">
        <v>1</v>
      </c>
    </row>
    <row r="321" spans="1:10">
      <c r="A321">
        <v>321</v>
      </c>
      <c r="B321">
        <v>0</v>
      </c>
      <c r="C321">
        <v>3</v>
      </c>
      <c r="D321" t="s">
        <v>9</v>
      </c>
      <c r="E321">
        <v>22</v>
      </c>
      <c r="F321">
        <v>0</v>
      </c>
      <c r="G321">
        <v>0</v>
      </c>
      <c r="H321">
        <v>7.25</v>
      </c>
      <c r="I321">
        <v>3</v>
      </c>
      <c r="J321">
        <v>3</v>
      </c>
    </row>
    <row r="322" spans="1:10">
      <c r="A322">
        <v>322</v>
      </c>
      <c r="B322">
        <v>0</v>
      </c>
      <c r="C322">
        <v>3</v>
      </c>
      <c r="D322" t="s">
        <v>9</v>
      </c>
      <c r="E322">
        <v>27</v>
      </c>
      <c r="F322">
        <v>0</v>
      </c>
      <c r="G322">
        <v>0</v>
      </c>
      <c r="H322">
        <v>7.8958000000000004</v>
      </c>
      <c r="I322">
        <v>3</v>
      </c>
      <c r="J322">
        <v>3</v>
      </c>
    </row>
    <row r="323" spans="1:10">
      <c r="A323">
        <v>323</v>
      </c>
      <c r="B323">
        <v>1</v>
      </c>
      <c r="C323">
        <v>2</v>
      </c>
      <c r="D323" t="s">
        <v>10</v>
      </c>
      <c r="E323">
        <v>30</v>
      </c>
      <c r="F323">
        <v>0</v>
      </c>
      <c r="G323">
        <v>0</v>
      </c>
      <c r="H323">
        <v>12.35</v>
      </c>
      <c r="I323">
        <v>2</v>
      </c>
      <c r="J323">
        <v>2</v>
      </c>
    </row>
    <row r="324" spans="1:10">
      <c r="A324">
        <v>324</v>
      </c>
      <c r="B324">
        <v>1</v>
      </c>
      <c r="C324">
        <v>2</v>
      </c>
      <c r="D324" t="s">
        <v>10</v>
      </c>
      <c r="E324">
        <v>22</v>
      </c>
      <c r="F324">
        <v>1</v>
      </c>
      <c r="G324">
        <v>1</v>
      </c>
      <c r="H324">
        <v>29</v>
      </c>
      <c r="I324">
        <v>3</v>
      </c>
      <c r="J324">
        <v>3</v>
      </c>
    </row>
    <row r="325" spans="1:10">
      <c r="A325">
        <v>325</v>
      </c>
      <c r="B325">
        <v>0</v>
      </c>
      <c r="C325">
        <v>3</v>
      </c>
      <c r="D325" t="s">
        <v>9</v>
      </c>
      <c r="E325">
        <v>60</v>
      </c>
      <c r="F325">
        <v>8</v>
      </c>
      <c r="G325">
        <v>2</v>
      </c>
      <c r="H325">
        <v>69.55</v>
      </c>
      <c r="I325">
        <v>3</v>
      </c>
      <c r="J325">
        <v>3</v>
      </c>
    </row>
    <row r="326" spans="1:10">
      <c r="A326">
        <v>326</v>
      </c>
      <c r="B326">
        <v>1</v>
      </c>
      <c r="C326">
        <v>1</v>
      </c>
      <c r="D326" t="s">
        <v>10</v>
      </c>
      <c r="E326">
        <v>36</v>
      </c>
      <c r="F326">
        <v>0</v>
      </c>
      <c r="G326">
        <v>0</v>
      </c>
      <c r="H326">
        <v>135.63329999999999</v>
      </c>
      <c r="I326">
        <v>1</v>
      </c>
      <c r="J326">
        <v>1</v>
      </c>
    </row>
    <row r="327" spans="1:10">
      <c r="A327">
        <v>327</v>
      </c>
      <c r="B327">
        <v>0</v>
      </c>
      <c r="C327">
        <v>3</v>
      </c>
      <c r="D327" t="s">
        <v>9</v>
      </c>
      <c r="E327">
        <v>61</v>
      </c>
      <c r="F327">
        <v>0</v>
      </c>
      <c r="G327">
        <v>0</v>
      </c>
      <c r="H327">
        <v>6.2374999999999998</v>
      </c>
      <c r="I327">
        <v>3</v>
      </c>
      <c r="J327">
        <v>3</v>
      </c>
    </row>
    <row r="328" spans="1:10">
      <c r="A328">
        <v>328</v>
      </c>
      <c r="B328">
        <v>1</v>
      </c>
      <c r="C328">
        <v>2</v>
      </c>
      <c r="D328" t="s">
        <v>10</v>
      </c>
      <c r="E328">
        <v>36</v>
      </c>
      <c r="F328">
        <v>0</v>
      </c>
      <c r="G328">
        <v>0</v>
      </c>
      <c r="H328">
        <v>13</v>
      </c>
      <c r="I328">
        <v>3</v>
      </c>
      <c r="J328">
        <v>3</v>
      </c>
    </row>
    <row r="329" spans="1:10">
      <c r="A329">
        <v>329</v>
      </c>
      <c r="B329">
        <v>1</v>
      </c>
      <c r="C329">
        <v>3</v>
      </c>
      <c r="D329" t="s">
        <v>10</v>
      </c>
      <c r="E329">
        <v>31</v>
      </c>
      <c r="F329">
        <v>1</v>
      </c>
      <c r="G329">
        <v>1</v>
      </c>
      <c r="H329">
        <v>20.524999999999999</v>
      </c>
      <c r="I329">
        <v>3</v>
      </c>
      <c r="J329">
        <v>3</v>
      </c>
    </row>
    <row r="330" spans="1:10">
      <c r="A330">
        <v>330</v>
      </c>
      <c r="B330">
        <v>1</v>
      </c>
      <c r="C330">
        <v>1</v>
      </c>
      <c r="D330" t="s">
        <v>10</v>
      </c>
      <c r="E330">
        <v>16</v>
      </c>
      <c r="F330">
        <v>0</v>
      </c>
      <c r="G330">
        <v>1</v>
      </c>
      <c r="H330">
        <v>57.979199999999999</v>
      </c>
      <c r="I330">
        <v>1</v>
      </c>
      <c r="J330">
        <v>1</v>
      </c>
    </row>
    <row r="331" spans="1:10">
      <c r="A331">
        <v>331</v>
      </c>
      <c r="B331">
        <v>1</v>
      </c>
      <c r="C331">
        <v>3</v>
      </c>
      <c r="D331" t="s">
        <v>10</v>
      </c>
      <c r="E331">
        <v>60</v>
      </c>
      <c r="F331">
        <v>2</v>
      </c>
      <c r="G331">
        <v>0</v>
      </c>
      <c r="H331">
        <v>23.25</v>
      </c>
      <c r="I331">
        <v>2</v>
      </c>
      <c r="J331">
        <v>2</v>
      </c>
    </row>
    <row r="332" spans="1:10">
      <c r="A332">
        <v>332</v>
      </c>
      <c r="B332">
        <v>0</v>
      </c>
      <c r="C332">
        <v>1</v>
      </c>
      <c r="D332" t="s">
        <v>9</v>
      </c>
      <c r="E332">
        <v>45.5</v>
      </c>
      <c r="F332">
        <v>0</v>
      </c>
      <c r="G332">
        <v>0</v>
      </c>
      <c r="H332">
        <v>28.5</v>
      </c>
      <c r="I332">
        <v>3</v>
      </c>
      <c r="J332">
        <v>3</v>
      </c>
    </row>
    <row r="333" spans="1:10">
      <c r="A333">
        <v>333</v>
      </c>
      <c r="B333">
        <v>0</v>
      </c>
      <c r="C333">
        <v>1</v>
      </c>
      <c r="D333" t="s">
        <v>9</v>
      </c>
      <c r="E333">
        <v>38</v>
      </c>
      <c r="F333">
        <v>0</v>
      </c>
      <c r="G333">
        <v>1</v>
      </c>
      <c r="H333">
        <v>153.46250000000001</v>
      </c>
      <c r="I333">
        <v>3</v>
      </c>
      <c r="J333">
        <v>3</v>
      </c>
    </row>
    <row r="334" spans="1:10">
      <c r="A334">
        <v>334</v>
      </c>
      <c r="B334">
        <v>0</v>
      </c>
      <c r="C334">
        <v>3</v>
      </c>
      <c r="D334" t="s">
        <v>9</v>
      </c>
      <c r="E334">
        <v>16</v>
      </c>
      <c r="F334">
        <v>2</v>
      </c>
      <c r="G334">
        <v>0</v>
      </c>
      <c r="H334">
        <v>18</v>
      </c>
      <c r="I334">
        <v>3</v>
      </c>
      <c r="J334">
        <v>3</v>
      </c>
    </row>
    <row r="335" spans="1:10">
      <c r="A335">
        <v>335</v>
      </c>
      <c r="B335">
        <v>1</v>
      </c>
      <c r="C335">
        <v>1</v>
      </c>
      <c r="D335" t="s">
        <v>10</v>
      </c>
      <c r="E335">
        <v>60</v>
      </c>
      <c r="F335">
        <v>1</v>
      </c>
      <c r="G335">
        <v>0</v>
      </c>
      <c r="H335">
        <v>133.65</v>
      </c>
      <c r="I335">
        <v>3</v>
      </c>
      <c r="J335">
        <v>3</v>
      </c>
    </row>
    <row r="336" spans="1:10">
      <c r="A336">
        <v>336</v>
      </c>
      <c r="B336">
        <v>0</v>
      </c>
      <c r="C336">
        <v>3</v>
      </c>
      <c r="D336" t="s">
        <v>9</v>
      </c>
      <c r="E336">
        <v>60</v>
      </c>
      <c r="F336">
        <v>0</v>
      </c>
      <c r="G336">
        <v>0</v>
      </c>
      <c r="H336">
        <v>7.8958000000000004</v>
      </c>
      <c r="I336">
        <v>3</v>
      </c>
      <c r="J336">
        <v>3</v>
      </c>
    </row>
    <row r="337" spans="1:10">
      <c r="A337">
        <v>337</v>
      </c>
      <c r="B337">
        <v>0</v>
      </c>
      <c r="C337">
        <v>1</v>
      </c>
      <c r="D337" t="s">
        <v>9</v>
      </c>
      <c r="E337">
        <v>29</v>
      </c>
      <c r="F337">
        <v>1</v>
      </c>
      <c r="G337">
        <v>0</v>
      </c>
      <c r="H337">
        <v>66.599999999999994</v>
      </c>
      <c r="I337">
        <v>3</v>
      </c>
      <c r="J337">
        <v>3</v>
      </c>
    </row>
    <row r="338" spans="1:10">
      <c r="A338">
        <v>338</v>
      </c>
      <c r="B338">
        <v>1</v>
      </c>
      <c r="C338">
        <v>1</v>
      </c>
      <c r="D338" t="s">
        <v>10</v>
      </c>
      <c r="E338">
        <v>41</v>
      </c>
      <c r="F338">
        <v>0</v>
      </c>
      <c r="G338">
        <v>0</v>
      </c>
      <c r="H338">
        <v>134.5</v>
      </c>
      <c r="I338">
        <v>1</v>
      </c>
      <c r="J338">
        <v>1</v>
      </c>
    </row>
    <row r="339" spans="1:10">
      <c r="A339">
        <v>339</v>
      </c>
      <c r="B339">
        <v>1</v>
      </c>
      <c r="C339">
        <v>3</v>
      </c>
      <c r="D339" t="s">
        <v>9</v>
      </c>
      <c r="E339">
        <v>45</v>
      </c>
      <c r="F339">
        <v>0</v>
      </c>
      <c r="G339">
        <v>0</v>
      </c>
      <c r="H339">
        <v>8.0500000000000007</v>
      </c>
      <c r="I339">
        <v>3</v>
      </c>
      <c r="J339">
        <v>3</v>
      </c>
    </row>
    <row r="340" spans="1:10">
      <c r="A340">
        <v>340</v>
      </c>
      <c r="B340">
        <v>0</v>
      </c>
      <c r="C340">
        <v>1</v>
      </c>
      <c r="D340" t="s">
        <v>9</v>
      </c>
      <c r="E340">
        <v>45</v>
      </c>
      <c r="F340">
        <v>0</v>
      </c>
      <c r="G340">
        <v>0</v>
      </c>
      <c r="H340">
        <v>35.5</v>
      </c>
      <c r="I340">
        <v>3</v>
      </c>
      <c r="J340">
        <v>3</v>
      </c>
    </row>
    <row r="341" spans="1:10">
      <c r="A341">
        <v>341</v>
      </c>
      <c r="B341">
        <v>1</v>
      </c>
      <c r="C341">
        <v>2</v>
      </c>
      <c r="D341" t="s">
        <v>9</v>
      </c>
      <c r="E341">
        <v>2</v>
      </c>
      <c r="F341">
        <v>1</v>
      </c>
      <c r="G341">
        <v>1</v>
      </c>
      <c r="H341">
        <v>26</v>
      </c>
      <c r="I341">
        <v>3</v>
      </c>
      <c r="J341">
        <v>3</v>
      </c>
    </row>
    <row r="342" spans="1:10">
      <c r="A342">
        <v>342</v>
      </c>
      <c r="B342">
        <v>1</v>
      </c>
      <c r="C342">
        <v>1</v>
      </c>
      <c r="D342" t="s">
        <v>10</v>
      </c>
      <c r="E342">
        <v>24</v>
      </c>
      <c r="F342">
        <v>3</v>
      </c>
      <c r="G342">
        <v>2</v>
      </c>
      <c r="H342">
        <v>263</v>
      </c>
      <c r="I342">
        <v>3</v>
      </c>
      <c r="J342">
        <v>3</v>
      </c>
    </row>
    <row r="343" spans="1:10">
      <c r="A343">
        <v>343</v>
      </c>
      <c r="B343">
        <v>0</v>
      </c>
      <c r="C343">
        <v>2</v>
      </c>
      <c r="D343" t="s">
        <v>9</v>
      </c>
      <c r="E343">
        <v>28</v>
      </c>
      <c r="F343">
        <v>0</v>
      </c>
      <c r="G343">
        <v>0</v>
      </c>
      <c r="H343">
        <v>13</v>
      </c>
      <c r="I343">
        <v>3</v>
      </c>
      <c r="J343">
        <v>3</v>
      </c>
    </row>
    <row r="344" spans="1:10">
      <c r="A344">
        <v>344</v>
      </c>
      <c r="B344">
        <v>0</v>
      </c>
      <c r="C344">
        <v>2</v>
      </c>
      <c r="D344" t="s">
        <v>9</v>
      </c>
      <c r="E344">
        <v>25</v>
      </c>
      <c r="F344">
        <v>0</v>
      </c>
      <c r="G344">
        <v>0</v>
      </c>
      <c r="H344">
        <v>13</v>
      </c>
      <c r="I344">
        <v>3</v>
      </c>
      <c r="J344">
        <v>3</v>
      </c>
    </row>
    <row r="345" spans="1:10">
      <c r="A345">
        <v>345</v>
      </c>
      <c r="B345">
        <v>0</v>
      </c>
      <c r="C345">
        <v>2</v>
      </c>
      <c r="D345" t="s">
        <v>9</v>
      </c>
      <c r="E345">
        <v>36</v>
      </c>
      <c r="F345">
        <v>0</v>
      </c>
      <c r="G345">
        <v>0</v>
      </c>
      <c r="H345">
        <v>13</v>
      </c>
      <c r="I345">
        <v>3</v>
      </c>
      <c r="J345">
        <v>3</v>
      </c>
    </row>
    <row r="346" spans="1:10">
      <c r="A346">
        <v>346</v>
      </c>
      <c r="B346">
        <v>1</v>
      </c>
      <c r="C346">
        <v>2</v>
      </c>
      <c r="D346" t="s">
        <v>10</v>
      </c>
      <c r="E346">
        <v>24</v>
      </c>
      <c r="F346">
        <v>0</v>
      </c>
      <c r="G346">
        <v>0</v>
      </c>
      <c r="H346">
        <v>13</v>
      </c>
      <c r="I346">
        <v>3</v>
      </c>
      <c r="J346">
        <v>3</v>
      </c>
    </row>
    <row r="347" spans="1:10">
      <c r="A347">
        <v>347</v>
      </c>
      <c r="B347">
        <v>1</v>
      </c>
      <c r="C347">
        <v>2</v>
      </c>
      <c r="D347" t="s">
        <v>10</v>
      </c>
      <c r="E347">
        <v>40</v>
      </c>
      <c r="F347">
        <v>0</v>
      </c>
      <c r="G347">
        <v>0</v>
      </c>
      <c r="H347">
        <v>13</v>
      </c>
      <c r="I347">
        <v>3</v>
      </c>
      <c r="J347">
        <v>3</v>
      </c>
    </row>
    <row r="348" spans="1:10">
      <c r="A348">
        <v>348</v>
      </c>
      <c r="B348">
        <v>1</v>
      </c>
      <c r="C348">
        <v>3</v>
      </c>
      <c r="D348" t="s">
        <v>10</v>
      </c>
      <c r="E348">
        <v>60</v>
      </c>
      <c r="F348">
        <v>1</v>
      </c>
      <c r="G348">
        <v>0</v>
      </c>
      <c r="H348">
        <v>16.100000000000001</v>
      </c>
      <c r="I348">
        <v>3</v>
      </c>
      <c r="J348">
        <v>3</v>
      </c>
    </row>
    <row r="349" spans="1:10">
      <c r="A349">
        <v>349</v>
      </c>
      <c r="B349">
        <v>1</v>
      </c>
      <c r="C349">
        <v>3</v>
      </c>
      <c r="D349" t="s">
        <v>9</v>
      </c>
      <c r="E349">
        <v>3</v>
      </c>
      <c r="F349">
        <v>1</v>
      </c>
      <c r="G349">
        <v>1</v>
      </c>
      <c r="H349">
        <v>15.9</v>
      </c>
      <c r="I349">
        <v>3</v>
      </c>
      <c r="J349">
        <v>3</v>
      </c>
    </row>
    <row r="350" spans="1:10">
      <c r="A350">
        <v>350</v>
      </c>
      <c r="B350">
        <v>0</v>
      </c>
      <c r="C350">
        <v>3</v>
      </c>
      <c r="D350" t="s">
        <v>9</v>
      </c>
      <c r="E350">
        <v>42</v>
      </c>
      <c r="F350">
        <v>0</v>
      </c>
      <c r="G350">
        <v>0</v>
      </c>
      <c r="H350">
        <v>8.6624999999999996</v>
      </c>
      <c r="I350">
        <v>3</v>
      </c>
      <c r="J350">
        <v>3</v>
      </c>
    </row>
    <row r="351" spans="1:10">
      <c r="A351">
        <v>351</v>
      </c>
      <c r="B351">
        <v>0</v>
      </c>
      <c r="C351">
        <v>3</v>
      </c>
      <c r="D351" t="s">
        <v>9</v>
      </c>
      <c r="E351">
        <v>23</v>
      </c>
      <c r="F351">
        <v>0</v>
      </c>
      <c r="G351">
        <v>0</v>
      </c>
      <c r="H351">
        <v>9.2249999999999996</v>
      </c>
      <c r="I351">
        <v>3</v>
      </c>
      <c r="J351">
        <v>3</v>
      </c>
    </row>
    <row r="352" spans="1:10">
      <c r="A352">
        <v>352</v>
      </c>
      <c r="B352">
        <v>0</v>
      </c>
      <c r="C352">
        <v>1</v>
      </c>
      <c r="D352" t="s">
        <v>9</v>
      </c>
      <c r="E352">
        <v>60</v>
      </c>
      <c r="F352">
        <v>0</v>
      </c>
      <c r="G352">
        <v>0</v>
      </c>
      <c r="H352">
        <v>35</v>
      </c>
      <c r="I352">
        <v>3</v>
      </c>
      <c r="J352">
        <v>3</v>
      </c>
    </row>
    <row r="353" spans="1:10">
      <c r="A353">
        <v>353</v>
      </c>
      <c r="B353">
        <v>0</v>
      </c>
      <c r="C353">
        <v>3</v>
      </c>
      <c r="D353" t="s">
        <v>9</v>
      </c>
      <c r="E353">
        <v>15</v>
      </c>
      <c r="F353">
        <v>1</v>
      </c>
      <c r="G353">
        <v>1</v>
      </c>
      <c r="H353">
        <v>7.2291999999999996</v>
      </c>
      <c r="I353">
        <v>1</v>
      </c>
      <c r="J353">
        <v>1</v>
      </c>
    </row>
    <row r="354" spans="1:10">
      <c r="A354">
        <v>354</v>
      </c>
      <c r="B354">
        <v>0</v>
      </c>
      <c r="C354">
        <v>3</v>
      </c>
      <c r="D354" t="s">
        <v>9</v>
      </c>
      <c r="E354">
        <v>25</v>
      </c>
      <c r="F354">
        <v>1</v>
      </c>
      <c r="G354">
        <v>0</v>
      </c>
      <c r="H354">
        <v>17.8</v>
      </c>
      <c r="I354">
        <v>3</v>
      </c>
      <c r="J354">
        <v>3</v>
      </c>
    </row>
    <row r="355" spans="1:10">
      <c r="A355">
        <v>355</v>
      </c>
      <c r="B355">
        <v>0</v>
      </c>
      <c r="C355">
        <v>3</v>
      </c>
      <c r="D355" t="s">
        <v>9</v>
      </c>
      <c r="E355">
        <v>60</v>
      </c>
      <c r="F355">
        <v>0</v>
      </c>
      <c r="G355">
        <v>0</v>
      </c>
      <c r="H355">
        <v>7.2249999999999996</v>
      </c>
      <c r="I355">
        <v>1</v>
      </c>
      <c r="J355">
        <v>1</v>
      </c>
    </row>
    <row r="356" spans="1:10">
      <c r="A356">
        <v>356</v>
      </c>
      <c r="B356">
        <v>0</v>
      </c>
      <c r="C356">
        <v>3</v>
      </c>
      <c r="D356" t="s">
        <v>9</v>
      </c>
      <c r="E356">
        <v>28</v>
      </c>
      <c r="F356">
        <v>0</v>
      </c>
      <c r="G356">
        <v>0</v>
      </c>
      <c r="H356">
        <v>9.5</v>
      </c>
      <c r="I356">
        <v>3</v>
      </c>
      <c r="J356">
        <v>3</v>
      </c>
    </row>
    <row r="357" spans="1:10">
      <c r="A357">
        <v>357</v>
      </c>
      <c r="B357">
        <v>1</v>
      </c>
      <c r="C357">
        <v>1</v>
      </c>
      <c r="D357" t="s">
        <v>10</v>
      </c>
      <c r="E357">
        <v>22</v>
      </c>
      <c r="F357">
        <v>0</v>
      </c>
      <c r="G357">
        <v>1</v>
      </c>
      <c r="H357">
        <v>55</v>
      </c>
      <c r="I357">
        <v>3</v>
      </c>
      <c r="J357">
        <v>3</v>
      </c>
    </row>
    <row r="358" spans="1:10">
      <c r="A358">
        <v>358</v>
      </c>
      <c r="B358">
        <v>0</v>
      </c>
      <c r="C358">
        <v>2</v>
      </c>
      <c r="D358" t="s">
        <v>10</v>
      </c>
      <c r="E358">
        <v>38</v>
      </c>
      <c r="F358">
        <v>0</v>
      </c>
      <c r="G358">
        <v>0</v>
      </c>
      <c r="H358">
        <v>13</v>
      </c>
      <c r="I358">
        <v>3</v>
      </c>
      <c r="J358">
        <v>3</v>
      </c>
    </row>
    <row r="359" spans="1:10">
      <c r="A359">
        <v>359</v>
      </c>
      <c r="B359">
        <v>1</v>
      </c>
      <c r="C359">
        <v>3</v>
      </c>
      <c r="D359" t="s">
        <v>10</v>
      </c>
      <c r="E359">
        <v>60</v>
      </c>
      <c r="F359">
        <v>0</v>
      </c>
      <c r="G359">
        <v>0</v>
      </c>
      <c r="H359">
        <v>7.8792</v>
      </c>
      <c r="I359">
        <v>2</v>
      </c>
      <c r="J359">
        <v>2</v>
      </c>
    </row>
    <row r="360" spans="1:10">
      <c r="A360">
        <v>360</v>
      </c>
      <c r="B360">
        <v>1</v>
      </c>
      <c r="C360">
        <v>3</v>
      </c>
      <c r="D360" t="s">
        <v>10</v>
      </c>
      <c r="E360">
        <v>60</v>
      </c>
      <c r="F360">
        <v>0</v>
      </c>
      <c r="G360">
        <v>0</v>
      </c>
      <c r="H360">
        <v>7.8792</v>
      </c>
      <c r="I360">
        <v>2</v>
      </c>
      <c r="J360">
        <v>2</v>
      </c>
    </row>
    <row r="361" spans="1:10">
      <c r="A361">
        <v>361</v>
      </c>
      <c r="B361">
        <v>0</v>
      </c>
      <c r="C361">
        <v>3</v>
      </c>
      <c r="D361" t="s">
        <v>9</v>
      </c>
      <c r="E361">
        <v>40</v>
      </c>
      <c r="F361">
        <v>1</v>
      </c>
      <c r="G361">
        <v>4</v>
      </c>
      <c r="H361">
        <v>27.9</v>
      </c>
      <c r="I361">
        <v>3</v>
      </c>
      <c r="J361">
        <v>3</v>
      </c>
    </row>
    <row r="362" spans="1:10">
      <c r="A362">
        <v>362</v>
      </c>
      <c r="B362">
        <v>0</v>
      </c>
      <c r="C362">
        <v>2</v>
      </c>
      <c r="D362" t="s">
        <v>9</v>
      </c>
      <c r="E362">
        <v>29</v>
      </c>
      <c r="F362">
        <v>1</v>
      </c>
      <c r="G362">
        <v>0</v>
      </c>
      <c r="H362">
        <v>27.720800000000001</v>
      </c>
      <c r="I362">
        <v>1</v>
      </c>
      <c r="J362">
        <v>1</v>
      </c>
    </row>
    <row r="363" spans="1:10">
      <c r="A363">
        <v>363</v>
      </c>
      <c r="B363">
        <v>0</v>
      </c>
      <c r="C363">
        <v>3</v>
      </c>
      <c r="D363" t="s">
        <v>10</v>
      </c>
      <c r="E363">
        <v>45</v>
      </c>
      <c r="F363">
        <v>0</v>
      </c>
      <c r="G363">
        <v>1</v>
      </c>
      <c r="H363">
        <v>14.4542</v>
      </c>
      <c r="I363">
        <v>1</v>
      </c>
      <c r="J363">
        <v>1</v>
      </c>
    </row>
    <row r="364" spans="1:10">
      <c r="A364">
        <v>364</v>
      </c>
      <c r="B364">
        <v>0</v>
      </c>
      <c r="C364">
        <v>3</v>
      </c>
      <c r="D364" t="s">
        <v>9</v>
      </c>
      <c r="E364">
        <v>35</v>
      </c>
      <c r="F364">
        <v>0</v>
      </c>
      <c r="G364">
        <v>0</v>
      </c>
      <c r="H364">
        <v>7.05</v>
      </c>
      <c r="I364">
        <v>3</v>
      </c>
      <c r="J364">
        <v>3</v>
      </c>
    </row>
    <row r="365" spans="1:10">
      <c r="A365">
        <v>365</v>
      </c>
      <c r="B365">
        <v>0</v>
      </c>
      <c r="C365">
        <v>3</v>
      </c>
      <c r="D365" t="s">
        <v>9</v>
      </c>
      <c r="E365">
        <v>60</v>
      </c>
      <c r="F365">
        <v>1</v>
      </c>
      <c r="G365">
        <v>0</v>
      </c>
      <c r="H365">
        <v>15.5</v>
      </c>
      <c r="I365">
        <v>2</v>
      </c>
      <c r="J365">
        <v>2</v>
      </c>
    </row>
    <row r="366" spans="1:10">
      <c r="A366">
        <v>366</v>
      </c>
      <c r="B366">
        <v>0</v>
      </c>
      <c r="C366">
        <v>3</v>
      </c>
      <c r="D366" t="s">
        <v>9</v>
      </c>
      <c r="E366">
        <v>30</v>
      </c>
      <c r="F366">
        <v>0</v>
      </c>
      <c r="G366">
        <v>0</v>
      </c>
      <c r="H366">
        <v>7.25</v>
      </c>
      <c r="I366">
        <v>3</v>
      </c>
      <c r="J366">
        <v>3</v>
      </c>
    </row>
    <row r="367" spans="1:10">
      <c r="A367">
        <v>367</v>
      </c>
      <c r="B367">
        <v>1</v>
      </c>
      <c r="C367">
        <v>1</v>
      </c>
      <c r="D367" t="s">
        <v>10</v>
      </c>
      <c r="E367">
        <v>60</v>
      </c>
      <c r="F367">
        <v>1</v>
      </c>
      <c r="G367">
        <v>0</v>
      </c>
      <c r="H367">
        <v>75.25</v>
      </c>
      <c r="I367">
        <v>1</v>
      </c>
      <c r="J367">
        <v>1</v>
      </c>
    </row>
    <row r="368" spans="1:10">
      <c r="A368">
        <v>368</v>
      </c>
      <c r="B368">
        <v>1</v>
      </c>
      <c r="C368">
        <v>3</v>
      </c>
      <c r="D368" t="s">
        <v>10</v>
      </c>
      <c r="E368">
        <v>60</v>
      </c>
      <c r="F368">
        <v>0</v>
      </c>
      <c r="G368">
        <v>0</v>
      </c>
      <c r="H368">
        <v>7.2291999999999996</v>
      </c>
      <c r="I368">
        <v>1</v>
      </c>
      <c r="J368">
        <v>1</v>
      </c>
    </row>
    <row r="369" spans="1:10">
      <c r="A369">
        <v>369</v>
      </c>
      <c r="B369">
        <v>1</v>
      </c>
      <c r="C369">
        <v>3</v>
      </c>
      <c r="D369" t="s">
        <v>10</v>
      </c>
      <c r="E369">
        <v>60</v>
      </c>
      <c r="F369">
        <v>0</v>
      </c>
      <c r="G369">
        <v>0</v>
      </c>
      <c r="H369">
        <v>7.75</v>
      </c>
      <c r="I369">
        <v>2</v>
      </c>
      <c r="J369">
        <v>2</v>
      </c>
    </row>
    <row r="370" spans="1:10">
      <c r="A370">
        <v>370</v>
      </c>
      <c r="B370">
        <v>1</v>
      </c>
      <c r="C370">
        <v>1</v>
      </c>
      <c r="D370" t="s">
        <v>10</v>
      </c>
      <c r="E370">
        <v>24</v>
      </c>
      <c r="F370">
        <v>0</v>
      </c>
      <c r="G370">
        <v>0</v>
      </c>
      <c r="H370">
        <v>69.3</v>
      </c>
      <c r="I370">
        <v>1</v>
      </c>
      <c r="J370">
        <v>1</v>
      </c>
    </row>
    <row r="371" spans="1:10">
      <c r="A371">
        <v>371</v>
      </c>
      <c r="B371">
        <v>1</v>
      </c>
      <c r="C371">
        <v>1</v>
      </c>
      <c r="D371" t="s">
        <v>9</v>
      </c>
      <c r="E371">
        <v>25</v>
      </c>
      <c r="F371">
        <v>1</v>
      </c>
      <c r="G371">
        <v>0</v>
      </c>
      <c r="H371">
        <v>55.441699999999997</v>
      </c>
      <c r="I371">
        <v>1</v>
      </c>
      <c r="J371">
        <v>1</v>
      </c>
    </row>
    <row r="372" spans="1:10">
      <c r="A372">
        <v>372</v>
      </c>
      <c r="B372">
        <v>0</v>
      </c>
      <c r="C372">
        <v>3</v>
      </c>
      <c r="D372" t="s">
        <v>9</v>
      </c>
      <c r="E372">
        <v>18</v>
      </c>
      <c r="F372">
        <v>1</v>
      </c>
      <c r="G372">
        <v>0</v>
      </c>
      <c r="H372">
        <v>6.4958</v>
      </c>
      <c r="I372">
        <v>3</v>
      </c>
      <c r="J372">
        <v>3</v>
      </c>
    </row>
    <row r="373" spans="1:10">
      <c r="A373">
        <v>373</v>
      </c>
      <c r="B373">
        <v>0</v>
      </c>
      <c r="C373">
        <v>3</v>
      </c>
      <c r="D373" t="s">
        <v>9</v>
      </c>
      <c r="E373">
        <v>19</v>
      </c>
      <c r="F373">
        <v>0</v>
      </c>
      <c r="G373">
        <v>0</v>
      </c>
      <c r="H373">
        <v>8.0500000000000007</v>
      </c>
      <c r="I373">
        <v>3</v>
      </c>
      <c r="J373">
        <v>3</v>
      </c>
    </row>
    <row r="374" spans="1:10">
      <c r="A374">
        <v>374</v>
      </c>
      <c r="B374">
        <v>0</v>
      </c>
      <c r="C374">
        <v>1</v>
      </c>
      <c r="D374" t="s">
        <v>9</v>
      </c>
      <c r="E374">
        <v>22</v>
      </c>
      <c r="F374">
        <v>0</v>
      </c>
      <c r="G374">
        <v>0</v>
      </c>
      <c r="H374">
        <v>135.63329999999999</v>
      </c>
      <c r="I374">
        <v>1</v>
      </c>
      <c r="J374">
        <v>1</v>
      </c>
    </row>
    <row r="375" spans="1:10">
      <c r="A375">
        <v>375</v>
      </c>
      <c r="B375">
        <v>0</v>
      </c>
      <c r="C375">
        <v>3</v>
      </c>
      <c r="D375" t="s">
        <v>10</v>
      </c>
      <c r="E375">
        <v>3</v>
      </c>
      <c r="F375">
        <v>3</v>
      </c>
      <c r="G375">
        <v>1</v>
      </c>
      <c r="H375">
        <v>21.074999999999999</v>
      </c>
      <c r="I375">
        <v>3</v>
      </c>
      <c r="J375">
        <v>3</v>
      </c>
    </row>
    <row r="376" spans="1:10">
      <c r="A376">
        <v>376</v>
      </c>
      <c r="B376">
        <v>1</v>
      </c>
      <c r="C376">
        <v>1</v>
      </c>
      <c r="D376" t="s">
        <v>10</v>
      </c>
      <c r="E376">
        <v>60</v>
      </c>
      <c r="F376">
        <v>1</v>
      </c>
      <c r="G376">
        <v>0</v>
      </c>
      <c r="H376">
        <v>82.1708</v>
      </c>
      <c r="I376">
        <v>1</v>
      </c>
      <c r="J376">
        <v>1</v>
      </c>
    </row>
    <row r="377" spans="1:10">
      <c r="A377">
        <v>377</v>
      </c>
      <c r="B377">
        <v>1</v>
      </c>
      <c r="C377">
        <v>3</v>
      </c>
      <c r="D377" t="s">
        <v>10</v>
      </c>
      <c r="E377">
        <v>22</v>
      </c>
      <c r="F377">
        <v>0</v>
      </c>
      <c r="G377">
        <v>0</v>
      </c>
      <c r="H377">
        <v>7.25</v>
      </c>
      <c r="I377">
        <v>3</v>
      </c>
      <c r="J377">
        <v>3</v>
      </c>
    </row>
    <row r="378" spans="1:10">
      <c r="A378">
        <v>378</v>
      </c>
      <c r="B378">
        <v>0</v>
      </c>
      <c r="C378">
        <v>1</v>
      </c>
      <c r="D378" t="s">
        <v>9</v>
      </c>
      <c r="E378">
        <v>27</v>
      </c>
      <c r="F378">
        <v>0</v>
      </c>
      <c r="G378">
        <v>2</v>
      </c>
      <c r="H378">
        <v>211.5</v>
      </c>
      <c r="I378">
        <v>1</v>
      </c>
      <c r="J378">
        <v>1</v>
      </c>
    </row>
    <row r="379" spans="1:10">
      <c r="A379">
        <v>379</v>
      </c>
      <c r="B379">
        <v>0</v>
      </c>
      <c r="C379">
        <v>3</v>
      </c>
      <c r="D379" t="s">
        <v>9</v>
      </c>
      <c r="E379">
        <v>20</v>
      </c>
      <c r="F379">
        <v>0</v>
      </c>
      <c r="G379">
        <v>0</v>
      </c>
      <c r="H379">
        <v>4.0125000000000002</v>
      </c>
      <c r="I379">
        <v>1</v>
      </c>
      <c r="J379">
        <v>1</v>
      </c>
    </row>
    <row r="380" spans="1:10">
      <c r="A380">
        <v>380</v>
      </c>
      <c r="B380">
        <v>0</v>
      </c>
      <c r="C380">
        <v>3</v>
      </c>
      <c r="D380" t="s">
        <v>9</v>
      </c>
      <c r="E380">
        <v>19</v>
      </c>
      <c r="F380">
        <v>0</v>
      </c>
      <c r="G380">
        <v>0</v>
      </c>
      <c r="H380">
        <v>7.7750000000000004</v>
      </c>
      <c r="I380">
        <v>3</v>
      </c>
      <c r="J380">
        <v>3</v>
      </c>
    </row>
    <row r="381" spans="1:10">
      <c r="A381">
        <v>381</v>
      </c>
      <c r="B381">
        <v>1</v>
      </c>
      <c r="C381">
        <v>1</v>
      </c>
      <c r="D381" t="s">
        <v>10</v>
      </c>
      <c r="E381">
        <v>42</v>
      </c>
      <c r="F381">
        <v>0</v>
      </c>
      <c r="G381">
        <v>0</v>
      </c>
      <c r="H381">
        <v>227.52500000000001</v>
      </c>
      <c r="I381">
        <v>1</v>
      </c>
      <c r="J381">
        <v>1</v>
      </c>
    </row>
    <row r="382" spans="1:10">
      <c r="A382">
        <v>382</v>
      </c>
      <c r="B382">
        <v>1</v>
      </c>
      <c r="C382">
        <v>3</v>
      </c>
      <c r="D382" t="s">
        <v>10</v>
      </c>
      <c r="E382">
        <v>1</v>
      </c>
      <c r="F382">
        <v>0</v>
      </c>
      <c r="G382">
        <v>2</v>
      </c>
      <c r="H382">
        <v>15.7417</v>
      </c>
      <c r="I382">
        <v>1</v>
      </c>
      <c r="J382">
        <v>1</v>
      </c>
    </row>
    <row r="383" spans="1:10">
      <c r="A383">
        <v>383</v>
      </c>
      <c r="B383">
        <v>0</v>
      </c>
      <c r="C383">
        <v>3</v>
      </c>
      <c r="D383" t="s">
        <v>9</v>
      </c>
      <c r="E383">
        <v>32</v>
      </c>
      <c r="F383">
        <v>0</v>
      </c>
      <c r="G383">
        <v>0</v>
      </c>
      <c r="H383">
        <v>7.9249999999999998</v>
      </c>
      <c r="I383">
        <v>3</v>
      </c>
      <c r="J383">
        <v>3</v>
      </c>
    </row>
    <row r="384" spans="1:10">
      <c r="A384">
        <v>384</v>
      </c>
      <c r="B384">
        <v>1</v>
      </c>
      <c r="C384">
        <v>1</v>
      </c>
      <c r="D384" t="s">
        <v>10</v>
      </c>
      <c r="E384">
        <v>35</v>
      </c>
      <c r="F384">
        <v>1</v>
      </c>
      <c r="G384">
        <v>0</v>
      </c>
      <c r="H384">
        <v>52</v>
      </c>
      <c r="I384">
        <v>3</v>
      </c>
      <c r="J384">
        <v>3</v>
      </c>
    </row>
    <row r="385" spans="1:10">
      <c r="A385">
        <v>385</v>
      </c>
      <c r="B385">
        <v>0</v>
      </c>
      <c r="C385">
        <v>3</v>
      </c>
      <c r="D385" t="s">
        <v>9</v>
      </c>
      <c r="E385">
        <v>60</v>
      </c>
      <c r="F385">
        <v>0</v>
      </c>
      <c r="G385">
        <v>0</v>
      </c>
      <c r="H385">
        <v>7.8958000000000004</v>
      </c>
      <c r="I385">
        <v>3</v>
      </c>
      <c r="J385">
        <v>3</v>
      </c>
    </row>
    <row r="386" spans="1:10">
      <c r="A386">
        <v>386</v>
      </c>
      <c r="B386">
        <v>0</v>
      </c>
      <c r="C386">
        <v>2</v>
      </c>
      <c r="D386" t="s">
        <v>9</v>
      </c>
      <c r="E386">
        <v>18</v>
      </c>
      <c r="F386">
        <v>0</v>
      </c>
      <c r="G386">
        <v>0</v>
      </c>
      <c r="H386">
        <v>73.5</v>
      </c>
      <c r="I386">
        <v>3</v>
      </c>
      <c r="J386">
        <v>3</v>
      </c>
    </row>
    <row r="387" spans="1:10">
      <c r="A387">
        <v>387</v>
      </c>
      <c r="B387">
        <v>0</v>
      </c>
      <c r="C387">
        <v>3</v>
      </c>
      <c r="D387" t="s">
        <v>9</v>
      </c>
      <c r="E387">
        <v>1</v>
      </c>
      <c r="F387">
        <v>5</v>
      </c>
      <c r="G387">
        <v>2</v>
      </c>
      <c r="H387">
        <v>46.9</v>
      </c>
      <c r="I387">
        <v>3</v>
      </c>
      <c r="J387">
        <v>3</v>
      </c>
    </row>
    <row r="388" spans="1:10">
      <c r="A388">
        <v>388</v>
      </c>
      <c r="B388">
        <v>1</v>
      </c>
      <c r="C388">
        <v>2</v>
      </c>
      <c r="D388" t="s">
        <v>10</v>
      </c>
      <c r="E388">
        <v>36</v>
      </c>
      <c r="F388">
        <v>0</v>
      </c>
      <c r="G388">
        <v>0</v>
      </c>
      <c r="H388">
        <v>13</v>
      </c>
      <c r="I388">
        <v>3</v>
      </c>
      <c r="J388">
        <v>3</v>
      </c>
    </row>
    <row r="389" spans="1:10">
      <c r="A389">
        <v>389</v>
      </c>
      <c r="B389">
        <v>0</v>
      </c>
      <c r="C389">
        <v>3</v>
      </c>
      <c r="D389" t="s">
        <v>9</v>
      </c>
      <c r="E389">
        <v>60</v>
      </c>
      <c r="F389">
        <v>0</v>
      </c>
      <c r="G389">
        <v>0</v>
      </c>
      <c r="H389">
        <v>7.7291999999999996</v>
      </c>
      <c r="I389">
        <v>2</v>
      </c>
      <c r="J389">
        <v>2</v>
      </c>
    </row>
    <row r="390" spans="1:10">
      <c r="A390">
        <v>390</v>
      </c>
      <c r="B390">
        <v>1</v>
      </c>
      <c r="C390">
        <v>2</v>
      </c>
      <c r="D390" t="s">
        <v>10</v>
      </c>
      <c r="E390">
        <v>17</v>
      </c>
      <c r="F390">
        <v>0</v>
      </c>
      <c r="G390">
        <v>0</v>
      </c>
      <c r="H390">
        <v>12</v>
      </c>
      <c r="I390">
        <v>1</v>
      </c>
      <c r="J390">
        <v>1</v>
      </c>
    </row>
    <row r="391" spans="1:10">
      <c r="A391">
        <v>391</v>
      </c>
      <c r="B391">
        <v>1</v>
      </c>
      <c r="C391">
        <v>1</v>
      </c>
      <c r="D391" t="s">
        <v>9</v>
      </c>
      <c r="E391">
        <v>36</v>
      </c>
      <c r="F391">
        <v>1</v>
      </c>
      <c r="G391">
        <v>2</v>
      </c>
      <c r="H391">
        <v>120</v>
      </c>
      <c r="I391">
        <v>3</v>
      </c>
      <c r="J391">
        <v>3</v>
      </c>
    </row>
    <row r="392" spans="1:10">
      <c r="A392">
        <v>392</v>
      </c>
      <c r="B392">
        <v>1</v>
      </c>
      <c r="C392">
        <v>3</v>
      </c>
      <c r="D392" t="s">
        <v>9</v>
      </c>
      <c r="E392">
        <v>21</v>
      </c>
      <c r="F392">
        <v>0</v>
      </c>
      <c r="G392">
        <v>0</v>
      </c>
      <c r="H392">
        <v>7.7957999999999998</v>
      </c>
      <c r="I392">
        <v>3</v>
      </c>
      <c r="J392">
        <v>3</v>
      </c>
    </row>
    <row r="393" spans="1:10">
      <c r="A393">
        <v>393</v>
      </c>
      <c r="B393">
        <v>0</v>
      </c>
      <c r="C393">
        <v>3</v>
      </c>
      <c r="D393" t="s">
        <v>9</v>
      </c>
      <c r="E393">
        <v>28</v>
      </c>
      <c r="F393">
        <v>2</v>
      </c>
      <c r="G393">
        <v>0</v>
      </c>
      <c r="H393">
        <v>7.9249999999999998</v>
      </c>
      <c r="I393">
        <v>3</v>
      </c>
      <c r="J393">
        <v>3</v>
      </c>
    </row>
    <row r="394" spans="1:10">
      <c r="A394">
        <v>394</v>
      </c>
      <c r="B394">
        <v>1</v>
      </c>
      <c r="C394">
        <v>1</v>
      </c>
      <c r="D394" t="s">
        <v>10</v>
      </c>
      <c r="E394">
        <v>23</v>
      </c>
      <c r="F394">
        <v>1</v>
      </c>
      <c r="G394">
        <v>0</v>
      </c>
      <c r="H394">
        <v>113.27500000000001</v>
      </c>
      <c r="I394">
        <v>1</v>
      </c>
      <c r="J394">
        <v>1</v>
      </c>
    </row>
    <row r="395" spans="1:10">
      <c r="A395">
        <v>395</v>
      </c>
      <c r="B395">
        <v>1</v>
      </c>
      <c r="C395">
        <v>3</v>
      </c>
      <c r="D395" t="s">
        <v>10</v>
      </c>
      <c r="E395">
        <v>24</v>
      </c>
      <c r="F395">
        <v>0</v>
      </c>
      <c r="G395">
        <v>2</v>
      </c>
      <c r="H395">
        <v>16.7</v>
      </c>
      <c r="I395">
        <v>3</v>
      </c>
      <c r="J395">
        <v>3</v>
      </c>
    </row>
    <row r="396" spans="1:10">
      <c r="A396">
        <v>396</v>
      </c>
      <c r="B396">
        <v>0</v>
      </c>
      <c r="C396">
        <v>3</v>
      </c>
      <c r="D396" t="s">
        <v>9</v>
      </c>
      <c r="E396">
        <v>22</v>
      </c>
      <c r="F396">
        <v>0</v>
      </c>
      <c r="G396">
        <v>0</v>
      </c>
      <c r="H396">
        <v>7.7957999999999998</v>
      </c>
      <c r="I396">
        <v>3</v>
      </c>
      <c r="J396">
        <v>3</v>
      </c>
    </row>
    <row r="397" spans="1:10">
      <c r="A397">
        <v>397</v>
      </c>
      <c r="B397">
        <v>0</v>
      </c>
      <c r="C397">
        <v>3</v>
      </c>
      <c r="D397" t="s">
        <v>10</v>
      </c>
      <c r="E397">
        <v>31</v>
      </c>
      <c r="F397">
        <v>0</v>
      </c>
      <c r="G397">
        <v>0</v>
      </c>
      <c r="H397">
        <v>7.8541999999999996</v>
      </c>
      <c r="I397">
        <v>3</v>
      </c>
      <c r="J397">
        <v>3</v>
      </c>
    </row>
    <row r="398" spans="1:10">
      <c r="A398">
        <v>398</v>
      </c>
      <c r="B398">
        <v>0</v>
      </c>
      <c r="C398">
        <v>2</v>
      </c>
      <c r="D398" t="s">
        <v>9</v>
      </c>
      <c r="E398">
        <v>46</v>
      </c>
      <c r="F398">
        <v>0</v>
      </c>
      <c r="G398">
        <v>0</v>
      </c>
      <c r="H398">
        <v>26</v>
      </c>
      <c r="I398">
        <v>3</v>
      </c>
      <c r="J398">
        <v>3</v>
      </c>
    </row>
    <row r="399" spans="1:10">
      <c r="A399">
        <v>399</v>
      </c>
      <c r="B399">
        <v>0</v>
      </c>
      <c r="C399">
        <v>2</v>
      </c>
      <c r="D399" t="s">
        <v>9</v>
      </c>
      <c r="E399">
        <v>23</v>
      </c>
      <c r="F399">
        <v>0</v>
      </c>
      <c r="G399">
        <v>0</v>
      </c>
      <c r="H399">
        <v>10.5</v>
      </c>
      <c r="I399">
        <v>3</v>
      </c>
      <c r="J399">
        <v>3</v>
      </c>
    </row>
    <row r="400" spans="1:10">
      <c r="A400">
        <v>400</v>
      </c>
      <c r="B400">
        <v>1</v>
      </c>
      <c r="C400">
        <v>2</v>
      </c>
      <c r="D400" t="s">
        <v>10</v>
      </c>
      <c r="E400">
        <v>28</v>
      </c>
      <c r="F400">
        <v>0</v>
      </c>
      <c r="G400">
        <v>0</v>
      </c>
      <c r="H400">
        <v>12.65</v>
      </c>
      <c r="I400">
        <v>3</v>
      </c>
      <c r="J400">
        <v>3</v>
      </c>
    </row>
    <row r="401" spans="1:10">
      <c r="A401">
        <v>401</v>
      </c>
      <c r="B401">
        <v>1</v>
      </c>
      <c r="C401">
        <v>3</v>
      </c>
      <c r="D401" t="s">
        <v>9</v>
      </c>
      <c r="E401">
        <v>39</v>
      </c>
      <c r="F401">
        <v>0</v>
      </c>
      <c r="G401">
        <v>0</v>
      </c>
      <c r="H401">
        <v>7.9249999999999998</v>
      </c>
      <c r="I401">
        <v>3</v>
      </c>
      <c r="J401">
        <v>3</v>
      </c>
    </row>
    <row r="402" spans="1:10">
      <c r="A402">
        <v>402</v>
      </c>
      <c r="B402">
        <v>0</v>
      </c>
      <c r="C402">
        <v>3</v>
      </c>
      <c r="D402" t="s">
        <v>9</v>
      </c>
      <c r="E402">
        <v>26</v>
      </c>
      <c r="F402">
        <v>0</v>
      </c>
      <c r="G402">
        <v>0</v>
      </c>
      <c r="H402">
        <v>8.0500000000000007</v>
      </c>
      <c r="I402">
        <v>3</v>
      </c>
      <c r="J402">
        <v>3</v>
      </c>
    </row>
    <row r="403" spans="1:10">
      <c r="A403">
        <v>403</v>
      </c>
      <c r="B403">
        <v>0</v>
      </c>
      <c r="C403">
        <v>3</v>
      </c>
      <c r="D403" t="s">
        <v>10</v>
      </c>
      <c r="E403">
        <v>21</v>
      </c>
      <c r="F403">
        <v>1</v>
      </c>
      <c r="G403">
        <v>0</v>
      </c>
      <c r="H403">
        <v>9.8249999999999993</v>
      </c>
      <c r="I403">
        <v>3</v>
      </c>
      <c r="J403">
        <v>3</v>
      </c>
    </row>
    <row r="404" spans="1:10">
      <c r="A404">
        <v>404</v>
      </c>
      <c r="B404">
        <v>0</v>
      </c>
      <c r="C404">
        <v>3</v>
      </c>
      <c r="D404" t="s">
        <v>9</v>
      </c>
      <c r="E404">
        <v>28</v>
      </c>
      <c r="F404">
        <v>1</v>
      </c>
      <c r="G404">
        <v>0</v>
      </c>
      <c r="H404">
        <v>15.85</v>
      </c>
      <c r="I404">
        <v>3</v>
      </c>
      <c r="J404">
        <v>3</v>
      </c>
    </row>
    <row r="405" spans="1:10">
      <c r="A405">
        <v>405</v>
      </c>
      <c r="B405">
        <v>0</v>
      </c>
      <c r="C405">
        <v>3</v>
      </c>
      <c r="D405" t="s">
        <v>10</v>
      </c>
      <c r="E405">
        <v>20</v>
      </c>
      <c r="F405">
        <v>0</v>
      </c>
      <c r="G405">
        <v>0</v>
      </c>
      <c r="H405">
        <v>8.6624999999999996</v>
      </c>
      <c r="I405">
        <v>3</v>
      </c>
      <c r="J405">
        <v>3</v>
      </c>
    </row>
    <row r="406" spans="1:10">
      <c r="A406">
        <v>406</v>
      </c>
      <c r="B406">
        <v>0</v>
      </c>
      <c r="C406">
        <v>2</v>
      </c>
      <c r="D406" t="s">
        <v>9</v>
      </c>
      <c r="E406">
        <v>34</v>
      </c>
      <c r="F406">
        <v>1</v>
      </c>
      <c r="G406">
        <v>0</v>
      </c>
      <c r="H406">
        <v>21</v>
      </c>
      <c r="I406">
        <v>3</v>
      </c>
      <c r="J406">
        <v>3</v>
      </c>
    </row>
    <row r="407" spans="1:10">
      <c r="A407">
        <v>407</v>
      </c>
      <c r="B407">
        <v>0</v>
      </c>
      <c r="C407">
        <v>3</v>
      </c>
      <c r="D407" t="s">
        <v>9</v>
      </c>
      <c r="E407">
        <v>51</v>
      </c>
      <c r="F407">
        <v>0</v>
      </c>
      <c r="G407">
        <v>0</v>
      </c>
      <c r="H407">
        <v>7.75</v>
      </c>
      <c r="I407">
        <v>3</v>
      </c>
      <c r="J407">
        <v>3</v>
      </c>
    </row>
    <row r="408" spans="1:10">
      <c r="A408">
        <v>408</v>
      </c>
      <c r="B408">
        <v>1</v>
      </c>
      <c r="C408">
        <v>2</v>
      </c>
      <c r="D408" t="s">
        <v>9</v>
      </c>
      <c r="E408">
        <v>3</v>
      </c>
      <c r="F408">
        <v>1</v>
      </c>
      <c r="G408">
        <v>1</v>
      </c>
      <c r="H408">
        <v>18.75</v>
      </c>
      <c r="I408">
        <v>3</v>
      </c>
      <c r="J408">
        <v>3</v>
      </c>
    </row>
    <row r="409" spans="1:10">
      <c r="A409">
        <v>409</v>
      </c>
      <c r="B409">
        <v>0</v>
      </c>
      <c r="C409">
        <v>3</v>
      </c>
      <c r="D409" t="s">
        <v>9</v>
      </c>
      <c r="E409">
        <v>21</v>
      </c>
      <c r="F409">
        <v>0</v>
      </c>
      <c r="G409">
        <v>0</v>
      </c>
      <c r="H409">
        <v>7.7750000000000004</v>
      </c>
      <c r="I409">
        <v>3</v>
      </c>
      <c r="J409">
        <v>3</v>
      </c>
    </row>
    <row r="410" spans="1:10">
      <c r="A410">
        <v>410</v>
      </c>
      <c r="B410">
        <v>0</v>
      </c>
      <c r="C410">
        <v>3</v>
      </c>
      <c r="D410" t="s">
        <v>10</v>
      </c>
      <c r="E410">
        <v>60</v>
      </c>
      <c r="F410">
        <v>3</v>
      </c>
      <c r="G410">
        <v>1</v>
      </c>
      <c r="H410">
        <v>25.466699999999999</v>
      </c>
      <c r="I410">
        <v>3</v>
      </c>
      <c r="J410">
        <v>3</v>
      </c>
    </row>
    <row r="411" spans="1:10">
      <c r="A411">
        <v>411</v>
      </c>
      <c r="B411">
        <v>0</v>
      </c>
      <c r="C411">
        <v>3</v>
      </c>
      <c r="D411" t="s">
        <v>9</v>
      </c>
      <c r="E411">
        <v>60</v>
      </c>
      <c r="F411">
        <v>0</v>
      </c>
      <c r="G411">
        <v>0</v>
      </c>
      <c r="H411">
        <v>7.8958000000000004</v>
      </c>
      <c r="I411">
        <v>3</v>
      </c>
      <c r="J411">
        <v>3</v>
      </c>
    </row>
    <row r="412" spans="1:10">
      <c r="A412">
        <v>412</v>
      </c>
      <c r="B412">
        <v>0</v>
      </c>
      <c r="C412">
        <v>3</v>
      </c>
      <c r="D412" t="s">
        <v>9</v>
      </c>
      <c r="E412">
        <v>60</v>
      </c>
      <c r="F412">
        <v>0</v>
      </c>
      <c r="G412">
        <v>0</v>
      </c>
      <c r="H412">
        <v>6.8582999999999998</v>
      </c>
      <c r="I412">
        <v>2</v>
      </c>
      <c r="J412">
        <v>2</v>
      </c>
    </row>
    <row r="413" spans="1:10">
      <c r="A413">
        <v>413</v>
      </c>
      <c r="B413">
        <v>1</v>
      </c>
      <c r="C413">
        <v>1</v>
      </c>
      <c r="D413" t="s">
        <v>10</v>
      </c>
      <c r="E413">
        <v>33</v>
      </c>
      <c r="F413">
        <v>1</v>
      </c>
      <c r="G413">
        <v>0</v>
      </c>
      <c r="H413">
        <v>90</v>
      </c>
      <c r="I413">
        <v>2</v>
      </c>
      <c r="J413">
        <v>2</v>
      </c>
    </row>
    <row r="414" spans="1:10">
      <c r="A414">
        <v>414</v>
      </c>
      <c r="B414">
        <v>0</v>
      </c>
      <c r="C414">
        <v>2</v>
      </c>
      <c r="D414" t="s">
        <v>9</v>
      </c>
      <c r="E414">
        <v>60</v>
      </c>
      <c r="F414">
        <v>0</v>
      </c>
      <c r="G414">
        <v>0</v>
      </c>
      <c r="H414">
        <v>0</v>
      </c>
      <c r="I414">
        <v>3</v>
      </c>
      <c r="J414">
        <v>3</v>
      </c>
    </row>
    <row r="415" spans="1:10">
      <c r="A415">
        <v>415</v>
      </c>
      <c r="B415">
        <v>1</v>
      </c>
      <c r="C415">
        <v>3</v>
      </c>
      <c r="D415" t="s">
        <v>9</v>
      </c>
      <c r="E415">
        <v>44</v>
      </c>
      <c r="F415">
        <v>0</v>
      </c>
      <c r="G415">
        <v>0</v>
      </c>
      <c r="H415">
        <v>7.9249999999999998</v>
      </c>
      <c r="I415">
        <v>3</v>
      </c>
      <c r="J415">
        <v>3</v>
      </c>
    </row>
    <row r="416" spans="1:10">
      <c r="A416">
        <v>416</v>
      </c>
      <c r="B416">
        <v>0</v>
      </c>
      <c r="C416">
        <v>3</v>
      </c>
      <c r="D416" t="s">
        <v>10</v>
      </c>
      <c r="E416">
        <v>60</v>
      </c>
      <c r="F416">
        <v>0</v>
      </c>
      <c r="G416">
        <v>0</v>
      </c>
      <c r="H416">
        <v>8.0500000000000007</v>
      </c>
      <c r="I416">
        <v>3</v>
      </c>
      <c r="J416">
        <v>3</v>
      </c>
    </row>
    <row r="417" spans="1:10">
      <c r="A417">
        <v>417</v>
      </c>
      <c r="B417">
        <v>1</v>
      </c>
      <c r="C417">
        <v>2</v>
      </c>
      <c r="D417" t="s">
        <v>10</v>
      </c>
      <c r="E417">
        <v>34</v>
      </c>
      <c r="F417">
        <v>1</v>
      </c>
      <c r="G417">
        <v>1</v>
      </c>
      <c r="H417">
        <v>32.5</v>
      </c>
      <c r="I417">
        <v>3</v>
      </c>
      <c r="J417">
        <v>3</v>
      </c>
    </row>
    <row r="418" spans="1:10">
      <c r="A418">
        <v>418</v>
      </c>
      <c r="B418">
        <v>1</v>
      </c>
      <c r="C418">
        <v>2</v>
      </c>
      <c r="D418" t="s">
        <v>10</v>
      </c>
      <c r="E418">
        <v>18</v>
      </c>
      <c r="F418">
        <v>0</v>
      </c>
      <c r="G418">
        <v>2</v>
      </c>
      <c r="H418">
        <v>13</v>
      </c>
      <c r="I418">
        <v>3</v>
      </c>
      <c r="J418">
        <v>3</v>
      </c>
    </row>
    <row r="419" spans="1:10">
      <c r="A419">
        <v>419</v>
      </c>
      <c r="B419">
        <v>0</v>
      </c>
      <c r="C419">
        <v>2</v>
      </c>
      <c r="D419" t="s">
        <v>9</v>
      </c>
      <c r="E419">
        <v>30</v>
      </c>
      <c r="F419">
        <v>0</v>
      </c>
      <c r="G419">
        <v>0</v>
      </c>
      <c r="H419">
        <v>13</v>
      </c>
      <c r="I419">
        <v>3</v>
      </c>
      <c r="J419">
        <v>3</v>
      </c>
    </row>
    <row r="420" spans="1:10">
      <c r="A420">
        <v>420</v>
      </c>
      <c r="B420">
        <v>0</v>
      </c>
      <c r="C420">
        <v>3</v>
      </c>
      <c r="D420" t="s">
        <v>10</v>
      </c>
      <c r="E420">
        <v>10</v>
      </c>
      <c r="F420">
        <v>0</v>
      </c>
      <c r="G420">
        <v>2</v>
      </c>
      <c r="H420">
        <v>24.15</v>
      </c>
      <c r="I420">
        <v>3</v>
      </c>
      <c r="J420">
        <v>3</v>
      </c>
    </row>
    <row r="421" spans="1:10">
      <c r="A421">
        <v>421</v>
      </c>
      <c r="B421">
        <v>0</v>
      </c>
      <c r="C421">
        <v>3</v>
      </c>
      <c r="D421" t="s">
        <v>9</v>
      </c>
      <c r="E421">
        <v>60</v>
      </c>
      <c r="F421">
        <v>0</v>
      </c>
      <c r="G421">
        <v>0</v>
      </c>
      <c r="H421">
        <v>7.8958000000000004</v>
      </c>
      <c r="I421">
        <v>1</v>
      </c>
      <c r="J421">
        <v>1</v>
      </c>
    </row>
    <row r="422" spans="1:10">
      <c r="A422">
        <v>422</v>
      </c>
      <c r="B422">
        <v>0</v>
      </c>
      <c r="C422">
        <v>3</v>
      </c>
      <c r="D422" t="s">
        <v>9</v>
      </c>
      <c r="E422">
        <v>21</v>
      </c>
      <c r="F422">
        <v>0</v>
      </c>
      <c r="G422">
        <v>0</v>
      </c>
      <c r="H422">
        <v>7.7332999999999998</v>
      </c>
      <c r="I422">
        <v>2</v>
      </c>
      <c r="J422">
        <v>2</v>
      </c>
    </row>
    <row r="423" spans="1:10">
      <c r="A423">
        <v>423</v>
      </c>
      <c r="B423">
        <v>0</v>
      </c>
      <c r="C423">
        <v>3</v>
      </c>
      <c r="D423" t="s">
        <v>9</v>
      </c>
      <c r="E423">
        <v>29</v>
      </c>
      <c r="F423">
        <v>0</v>
      </c>
      <c r="G423">
        <v>0</v>
      </c>
      <c r="H423">
        <v>7.875</v>
      </c>
      <c r="I423">
        <v>3</v>
      </c>
      <c r="J423">
        <v>3</v>
      </c>
    </row>
    <row r="424" spans="1:10">
      <c r="A424">
        <v>424</v>
      </c>
      <c r="B424">
        <v>0</v>
      </c>
      <c r="C424">
        <v>3</v>
      </c>
      <c r="D424" t="s">
        <v>10</v>
      </c>
      <c r="E424">
        <v>28</v>
      </c>
      <c r="F424">
        <v>1</v>
      </c>
      <c r="G424">
        <v>1</v>
      </c>
      <c r="H424">
        <v>14.4</v>
      </c>
      <c r="I424">
        <v>3</v>
      </c>
      <c r="J424">
        <v>3</v>
      </c>
    </row>
    <row r="425" spans="1:10">
      <c r="A425">
        <v>425</v>
      </c>
      <c r="B425">
        <v>0</v>
      </c>
      <c r="C425">
        <v>3</v>
      </c>
      <c r="D425" t="s">
        <v>9</v>
      </c>
      <c r="E425">
        <v>18</v>
      </c>
      <c r="F425">
        <v>1</v>
      </c>
      <c r="G425">
        <v>1</v>
      </c>
      <c r="H425">
        <v>20.212499999999999</v>
      </c>
      <c r="I425">
        <v>3</v>
      </c>
      <c r="J425">
        <v>3</v>
      </c>
    </row>
    <row r="426" spans="1:10">
      <c r="A426">
        <v>426</v>
      </c>
      <c r="B426">
        <v>0</v>
      </c>
      <c r="C426">
        <v>3</v>
      </c>
      <c r="D426" t="s">
        <v>9</v>
      </c>
      <c r="E426">
        <v>60</v>
      </c>
      <c r="F426">
        <v>0</v>
      </c>
      <c r="G426">
        <v>0</v>
      </c>
      <c r="H426">
        <v>7.25</v>
      </c>
      <c r="I426">
        <v>3</v>
      </c>
      <c r="J426">
        <v>3</v>
      </c>
    </row>
    <row r="427" spans="1:10">
      <c r="A427">
        <v>427</v>
      </c>
      <c r="B427">
        <v>1</v>
      </c>
      <c r="C427">
        <v>2</v>
      </c>
      <c r="D427" t="s">
        <v>10</v>
      </c>
      <c r="E427">
        <v>28</v>
      </c>
      <c r="F427">
        <v>1</v>
      </c>
      <c r="G427">
        <v>0</v>
      </c>
      <c r="H427">
        <v>26</v>
      </c>
      <c r="I427">
        <v>3</v>
      </c>
      <c r="J427">
        <v>3</v>
      </c>
    </row>
    <row r="428" spans="1:10">
      <c r="A428">
        <v>428</v>
      </c>
      <c r="B428">
        <v>1</v>
      </c>
      <c r="C428">
        <v>2</v>
      </c>
      <c r="D428" t="s">
        <v>10</v>
      </c>
      <c r="E428">
        <v>19</v>
      </c>
      <c r="F428">
        <v>0</v>
      </c>
      <c r="G428">
        <v>0</v>
      </c>
      <c r="H428">
        <v>26</v>
      </c>
      <c r="I428">
        <v>3</v>
      </c>
      <c r="J428">
        <v>3</v>
      </c>
    </row>
    <row r="429" spans="1:10">
      <c r="A429">
        <v>429</v>
      </c>
      <c r="B429">
        <v>0</v>
      </c>
      <c r="C429">
        <v>3</v>
      </c>
      <c r="D429" t="s">
        <v>9</v>
      </c>
      <c r="E429">
        <v>60</v>
      </c>
      <c r="F429">
        <v>0</v>
      </c>
      <c r="G429">
        <v>0</v>
      </c>
      <c r="H429">
        <v>7.75</v>
      </c>
      <c r="I429">
        <v>2</v>
      </c>
      <c r="J429">
        <v>2</v>
      </c>
    </row>
    <row r="430" spans="1:10">
      <c r="A430">
        <v>430</v>
      </c>
      <c r="B430">
        <v>1</v>
      </c>
      <c r="C430">
        <v>3</v>
      </c>
      <c r="D430" t="s">
        <v>9</v>
      </c>
      <c r="E430">
        <v>32</v>
      </c>
      <c r="F430">
        <v>0</v>
      </c>
      <c r="G430">
        <v>0</v>
      </c>
      <c r="H430">
        <v>8.0500000000000007</v>
      </c>
      <c r="I430">
        <v>3</v>
      </c>
      <c r="J430">
        <v>3</v>
      </c>
    </row>
    <row r="431" spans="1:10">
      <c r="A431">
        <v>431</v>
      </c>
      <c r="B431">
        <v>1</v>
      </c>
      <c r="C431">
        <v>1</v>
      </c>
      <c r="D431" t="s">
        <v>9</v>
      </c>
      <c r="E431">
        <v>28</v>
      </c>
      <c r="F431">
        <v>0</v>
      </c>
      <c r="G431">
        <v>0</v>
      </c>
      <c r="H431">
        <v>26.55</v>
      </c>
      <c r="I431">
        <v>3</v>
      </c>
      <c r="J431">
        <v>3</v>
      </c>
    </row>
    <row r="432" spans="1:10">
      <c r="A432">
        <v>432</v>
      </c>
      <c r="B432">
        <v>1</v>
      </c>
      <c r="C432">
        <v>3</v>
      </c>
      <c r="D432" t="s">
        <v>10</v>
      </c>
      <c r="E432">
        <v>60</v>
      </c>
      <c r="F432">
        <v>1</v>
      </c>
      <c r="G432">
        <v>0</v>
      </c>
      <c r="H432">
        <v>16.100000000000001</v>
      </c>
      <c r="I432">
        <v>3</v>
      </c>
      <c r="J432">
        <v>3</v>
      </c>
    </row>
    <row r="433" spans="1:10">
      <c r="A433">
        <v>433</v>
      </c>
      <c r="B433">
        <v>1</v>
      </c>
      <c r="C433">
        <v>2</v>
      </c>
      <c r="D433" t="s">
        <v>10</v>
      </c>
      <c r="E433">
        <v>42</v>
      </c>
      <c r="F433">
        <v>1</v>
      </c>
      <c r="G433">
        <v>0</v>
      </c>
      <c r="H433">
        <v>26</v>
      </c>
      <c r="I433">
        <v>3</v>
      </c>
      <c r="J433">
        <v>3</v>
      </c>
    </row>
    <row r="434" spans="1:10">
      <c r="A434">
        <v>434</v>
      </c>
      <c r="B434">
        <v>0</v>
      </c>
      <c r="C434">
        <v>3</v>
      </c>
      <c r="D434" t="s">
        <v>9</v>
      </c>
      <c r="E434">
        <v>17</v>
      </c>
      <c r="F434">
        <v>0</v>
      </c>
      <c r="G434">
        <v>0</v>
      </c>
      <c r="H434">
        <v>7.125</v>
      </c>
      <c r="I434">
        <v>3</v>
      </c>
      <c r="J434">
        <v>3</v>
      </c>
    </row>
    <row r="435" spans="1:10">
      <c r="A435">
        <v>435</v>
      </c>
      <c r="B435">
        <v>0</v>
      </c>
      <c r="C435">
        <v>1</v>
      </c>
      <c r="D435" t="s">
        <v>9</v>
      </c>
      <c r="E435">
        <v>50</v>
      </c>
      <c r="F435">
        <v>1</v>
      </c>
      <c r="G435">
        <v>0</v>
      </c>
      <c r="H435">
        <v>55.9</v>
      </c>
      <c r="I435">
        <v>3</v>
      </c>
      <c r="J435">
        <v>3</v>
      </c>
    </row>
    <row r="436" spans="1:10">
      <c r="A436">
        <v>436</v>
      </c>
      <c r="B436">
        <v>1</v>
      </c>
      <c r="C436">
        <v>1</v>
      </c>
      <c r="D436" t="s">
        <v>10</v>
      </c>
      <c r="E436">
        <v>14</v>
      </c>
      <c r="F436">
        <v>1</v>
      </c>
      <c r="G436">
        <v>2</v>
      </c>
      <c r="H436">
        <v>120</v>
      </c>
      <c r="I436">
        <v>3</v>
      </c>
      <c r="J436">
        <v>3</v>
      </c>
    </row>
    <row r="437" spans="1:10">
      <c r="A437">
        <v>437</v>
      </c>
      <c r="B437">
        <v>0</v>
      </c>
      <c r="C437">
        <v>3</v>
      </c>
      <c r="D437" t="s">
        <v>10</v>
      </c>
      <c r="E437">
        <v>21</v>
      </c>
      <c r="F437">
        <v>2</v>
      </c>
      <c r="G437">
        <v>2</v>
      </c>
      <c r="H437">
        <v>34.375</v>
      </c>
      <c r="I437">
        <v>3</v>
      </c>
      <c r="J437">
        <v>3</v>
      </c>
    </row>
    <row r="438" spans="1:10">
      <c r="A438">
        <v>438</v>
      </c>
      <c r="B438">
        <v>1</v>
      </c>
      <c r="C438">
        <v>2</v>
      </c>
      <c r="D438" t="s">
        <v>10</v>
      </c>
      <c r="E438">
        <v>24</v>
      </c>
      <c r="F438">
        <v>2</v>
      </c>
      <c r="G438">
        <v>3</v>
      </c>
      <c r="H438">
        <v>18.75</v>
      </c>
      <c r="I438">
        <v>3</v>
      </c>
      <c r="J438">
        <v>3</v>
      </c>
    </row>
    <row r="439" spans="1:10">
      <c r="A439">
        <v>439</v>
      </c>
      <c r="B439">
        <v>0</v>
      </c>
      <c r="C439">
        <v>1</v>
      </c>
      <c r="D439" t="s">
        <v>9</v>
      </c>
      <c r="E439">
        <v>64</v>
      </c>
      <c r="F439">
        <v>1</v>
      </c>
      <c r="G439">
        <v>4</v>
      </c>
      <c r="H439">
        <v>263</v>
      </c>
      <c r="I439">
        <v>3</v>
      </c>
      <c r="J439">
        <v>3</v>
      </c>
    </row>
    <row r="440" spans="1:10">
      <c r="A440">
        <v>440</v>
      </c>
      <c r="B440">
        <v>0</v>
      </c>
      <c r="C440">
        <v>2</v>
      </c>
      <c r="D440" t="s">
        <v>9</v>
      </c>
      <c r="E440">
        <v>31</v>
      </c>
      <c r="F440">
        <v>0</v>
      </c>
      <c r="G440">
        <v>0</v>
      </c>
      <c r="H440">
        <v>10.5</v>
      </c>
      <c r="I440">
        <v>3</v>
      </c>
      <c r="J440">
        <v>3</v>
      </c>
    </row>
    <row r="441" spans="1:10">
      <c r="A441">
        <v>441</v>
      </c>
      <c r="B441">
        <v>1</v>
      </c>
      <c r="C441">
        <v>2</v>
      </c>
      <c r="D441" t="s">
        <v>10</v>
      </c>
      <c r="E441">
        <v>45</v>
      </c>
      <c r="F441">
        <v>1</v>
      </c>
      <c r="G441">
        <v>1</v>
      </c>
      <c r="H441">
        <v>26.25</v>
      </c>
      <c r="I441">
        <v>3</v>
      </c>
      <c r="J441">
        <v>3</v>
      </c>
    </row>
    <row r="442" spans="1:10">
      <c r="A442">
        <v>442</v>
      </c>
      <c r="B442">
        <v>0</v>
      </c>
      <c r="C442">
        <v>3</v>
      </c>
      <c r="D442" t="s">
        <v>9</v>
      </c>
      <c r="E442">
        <v>20</v>
      </c>
      <c r="F442">
        <v>0</v>
      </c>
      <c r="G442">
        <v>0</v>
      </c>
      <c r="H442">
        <v>9.5</v>
      </c>
      <c r="I442">
        <v>3</v>
      </c>
      <c r="J442">
        <v>3</v>
      </c>
    </row>
    <row r="443" spans="1:10">
      <c r="A443">
        <v>443</v>
      </c>
      <c r="B443">
        <v>0</v>
      </c>
      <c r="C443">
        <v>3</v>
      </c>
      <c r="D443" t="s">
        <v>9</v>
      </c>
      <c r="E443">
        <v>25</v>
      </c>
      <c r="F443">
        <v>1</v>
      </c>
      <c r="G443">
        <v>0</v>
      </c>
      <c r="H443">
        <v>7.7750000000000004</v>
      </c>
      <c r="I443">
        <v>3</v>
      </c>
      <c r="J443">
        <v>3</v>
      </c>
    </row>
    <row r="444" spans="1:10">
      <c r="A444">
        <v>444</v>
      </c>
      <c r="B444">
        <v>1</v>
      </c>
      <c r="C444">
        <v>2</v>
      </c>
      <c r="D444" t="s">
        <v>10</v>
      </c>
      <c r="E444">
        <v>28</v>
      </c>
      <c r="F444">
        <v>0</v>
      </c>
      <c r="G444">
        <v>0</v>
      </c>
      <c r="H444">
        <v>13</v>
      </c>
      <c r="I444">
        <v>3</v>
      </c>
      <c r="J444">
        <v>3</v>
      </c>
    </row>
    <row r="445" spans="1:10">
      <c r="A445">
        <v>445</v>
      </c>
      <c r="B445">
        <v>1</v>
      </c>
      <c r="C445">
        <v>3</v>
      </c>
      <c r="D445" t="s">
        <v>9</v>
      </c>
      <c r="E445">
        <v>60</v>
      </c>
      <c r="F445">
        <v>0</v>
      </c>
      <c r="G445">
        <v>0</v>
      </c>
      <c r="H445">
        <v>8.1125000000000007</v>
      </c>
      <c r="I445">
        <v>3</v>
      </c>
      <c r="J445">
        <v>3</v>
      </c>
    </row>
    <row r="446" spans="1:10">
      <c r="A446">
        <v>446</v>
      </c>
      <c r="B446">
        <v>1</v>
      </c>
      <c r="C446">
        <v>1</v>
      </c>
      <c r="D446" t="s">
        <v>9</v>
      </c>
      <c r="E446">
        <v>4</v>
      </c>
      <c r="F446">
        <v>0</v>
      </c>
      <c r="G446">
        <v>2</v>
      </c>
      <c r="H446">
        <v>81.8583</v>
      </c>
      <c r="I446">
        <v>3</v>
      </c>
      <c r="J446">
        <v>3</v>
      </c>
    </row>
    <row r="447" spans="1:10">
      <c r="A447">
        <v>447</v>
      </c>
      <c r="B447">
        <v>1</v>
      </c>
      <c r="C447">
        <v>2</v>
      </c>
      <c r="D447" t="s">
        <v>10</v>
      </c>
      <c r="E447">
        <v>13</v>
      </c>
      <c r="F447">
        <v>0</v>
      </c>
      <c r="G447">
        <v>1</v>
      </c>
      <c r="H447">
        <v>19.5</v>
      </c>
      <c r="I447">
        <v>3</v>
      </c>
      <c r="J447">
        <v>3</v>
      </c>
    </row>
    <row r="448" spans="1:10">
      <c r="A448">
        <v>448</v>
      </c>
      <c r="B448">
        <v>1</v>
      </c>
      <c r="C448">
        <v>1</v>
      </c>
      <c r="D448" t="s">
        <v>9</v>
      </c>
      <c r="E448">
        <v>34</v>
      </c>
      <c r="F448">
        <v>0</v>
      </c>
      <c r="G448">
        <v>0</v>
      </c>
      <c r="H448">
        <v>26.55</v>
      </c>
      <c r="I448">
        <v>3</v>
      </c>
      <c r="J448">
        <v>3</v>
      </c>
    </row>
    <row r="449" spans="1:10">
      <c r="A449">
        <v>449</v>
      </c>
      <c r="B449">
        <v>1</v>
      </c>
      <c r="C449">
        <v>3</v>
      </c>
      <c r="D449" t="s">
        <v>10</v>
      </c>
      <c r="E449">
        <v>5</v>
      </c>
      <c r="F449">
        <v>2</v>
      </c>
      <c r="G449">
        <v>1</v>
      </c>
      <c r="H449">
        <v>19.258299999999998</v>
      </c>
      <c r="I449">
        <v>1</v>
      </c>
      <c r="J449">
        <v>1</v>
      </c>
    </row>
    <row r="450" spans="1:10">
      <c r="A450">
        <v>450</v>
      </c>
      <c r="B450">
        <v>1</v>
      </c>
      <c r="C450">
        <v>1</v>
      </c>
      <c r="D450" t="s">
        <v>9</v>
      </c>
      <c r="E450">
        <v>52</v>
      </c>
      <c r="F450">
        <v>0</v>
      </c>
      <c r="G450">
        <v>0</v>
      </c>
      <c r="H450">
        <v>30.5</v>
      </c>
      <c r="I450">
        <v>3</v>
      </c>
      <c r="J450">
        <v>3</v>
      </c>
    </row>
    <row r="451" spans="1:10">
      <c r="A451">
        <v>451</v>
      </c>
      <c r="B451">
        <v>0</v>
      </c>
      <c r="C451">
        <v>2</v>
      </c>
      <c r="D451" t="s">
        <v>9</v>
      </c>
      <c r="E451">
        <v>36</v>
      </c>
      <c r="F451">
        <v>1</v>
      </c>
      <c r="G451">
        <v>2</v>
      </c>
      <c r="H451">
        <v>27.75</v>
      </c>
      <c r="I451">
        <v>3</v>
      </c>
      <c r="J451">
        <v>3</v>
      </c>
    </row>
    <row r="452" spans="1:10">
      <c r="A452">
        <v>452</v>
      </c>
      <c r="B452">
        <v>0</v>
      </c>
      <c r="C452">
        <v>3</v>
      </c>
      <c r="D452" t="s">
        <v>9</v>
      </c>
      <c r="E452">
        <v>60</v>
      </c>
      <c r="F452">
        <v>1</v>
      </c>
      <c r="G452">
        <v>0</v>
      </c>
      <c r="H452">
        <v>19.966699999999999</v>
      </c>
      <c r="I452">
        <v>3</v>
      </c>
      <c r="J452">
        <v>3</v>
      </c>
    </row>
    <row r="453" spans="1:10">
      <c r="A453">
        <v>453</v>
      </c>
      <c r="B453">
        <v>0</v>
      </c>
      <c r="C453">
        <v>1</v>
      </c>
      <c r="D453" t="s">
        <v>9</v>
      </c>
      <c r="E453">
        <v>30</v>
      </c>
      <c r="F453">
        <v>0</v>
      </c>
      <c r="G453">
        <v>0</v>
      </c>
      <c r="H453">
        <v>27.75</v>
      </c>
      <c r="I453">
        <v>1</v>
      </c>
      <c r="J453">
        <v>1</v>
      </c>
    </row>
    <row r="454" spans="1:10">
      <c r="A454">
        <v>454</v>
      </c>
      <c r="B454">
        <v>1</v>
      </c>
      <c r="C454">
        <v>1</v>
      </c>
      <c r="D454" t="s">
        <v>9</v>
      </c>
      <c r="E454">
        <v>49</v>
      </c>
      <c r="F454">
        <v>1</v>
      </c>
      <c r="G454">
        <v>0</v>
      </c>
      <c r="H454">
        <v>89.104200000000006</v>
      </c>
      <c r="I454">
        <v>1</v>
      </c>
      <c r="J454">
        <v>1</v>
      </c>
    </row>
    <row r="455" spans="1:10">
      <c r="A455">
        <v>455</v>
      </c>
      <c r="B455">
        <v>0</v>
      </c>
      <c r="C455">
        <v>3</v>
      </c>
      <c r="D455" t="s">
        <v>9</v>
      </c>
      <c r="E455">
        <v>60</v>
      </c>
      <c r="F455">
        <v>0</v>
      </c>
      <c r="G455">
        <v>0</v>
      </c>
      <c r="H455">
        <v>8.0500000000000007</v>
      </c>
      <c r="I455">
        <v>3</v>
      </c>
      <c r="J455">
        <v>3</v>
      </c>
    </row>
    <row r="456" spans="1:10">
      <c r="A456">
        <v>456</v>
      </c>
      <c r="B456">
        <v>1</v>
      </c>
      <c r="C456">
        <v>3</v>
      </c>
      <c r="D456" t="s">
        <v>9</v>
      </c>
      <c r="E456">
        <v>29</v>
      </c>
      <c r="F456">
        <v>0</v>
      </c>
      <c r="G456">
        <v>0</v>
      </c>
      <c r="H456">
        <v>7.8958000000000004</v>
      </c>
      <c r="I456">
        <v>1</v>
      </c>
      <c r="J456">
        <v>1</v>
      </c>
    </row>
    <row r="457" spans="1:10">
      <c r="A457">
        <v>457</v>
      </c>
      <c r="B457">
        <v>0</v>
      </c>
      <c r="C457">
        <v>1</v>
      </c>
      <c r="D457" t="s">
        <v>9</v>
      </c>
      <c r="E457">
        <v>65</v>
      </c>
      <c r="F457">
        <v>0</v>
      </c>
      <c r="G457">
        <v>0</v>
      </c>
      <c r="H457">
        <v>26.55</v>
      </c>
      <c r="I457">
        <v>3</v>
      </c>
      <c r="J457">
        <v>3</v>
      </c>
    </row>
    <row r="458" spans="1:10">
      <c r="A458">
        <v>458</v>
      </c>
      <c r="B458">
        <v>1</v>
      </c>
      <c r="C458">
        <v>1</v>
      </c>
      <c r="D458" t="s">
        <v>10</v>
      </c>
      <c r="E458">
        <v>60</v>
      </c>
      <c r="F458">
        <v>1</v>
      </c>
      <c r="G458">
        <v>0</v>
      </c>
      <c r="H458">
        <v>51.862499999999997</v>
      </c>
      <c r="I458">
        <v>3</v>
      </c>
      <c r="J458">
        <v>3</v>
      </c>
    </row>
    <row r="459" spans="1:10">
      <c r="A459">
        <v>459</v>
      </c>
      <c r="B459">
        <v>1</v>
      </c>
      <c r="C459">
        <v>2</v>
      </c>
      <c r="D459" t="s">
        <v>10</v>
      </c>
      <c r="E459">
        <v>50</v>
      </c>
      <c r="F459">
        <v>0</v>
      </c>
      <c r="G459">
        <v>0</v>
      </c>
      <c r="H459">
        <v>10.5</v>
      </c>
      <c r="I459">
        <v>3</v>
      </c>
      <c r="J459">
        <v>3</v>
      </c>
    </row>
    <row r="460" spans="1:10">
      <c r="A460">
        <v>460</v>
      </c>
      <c r="B460">
        <v>0</v>
      </c>
      <c r="C460">
        <v>3</v>
      </c>
      <c r="D460" t="s">
        <v>9</v>
      </c>
      <c r="E460">
        <v>60</v>
      </c>
      <c r="F460">
        <v>0</v>
      </c>
      <c r="G460">
        <v>0</v>
      </c>
      <c r="H460">
        <v>7.75</v>
      </c>
      <c r="I460">
        <v>2</v>
      </c>
      <c r="J460">
        <v>2</v>
      </c>
    </row>
    <row r="461" spans="1:10">
      <c r="A461">
        <v>461</v>
      </c>
      <c r="B461">
        <v>1</v>
      </c>
      <c r="C461">
        <v>1</v>
      </c>
      <c r="D461" t="s">
        <v>9</v>
      </c>
      <c r="E461">
        <v>48</v>
      </c>
      <c r="F461">
        <v>0</v>
      </c>
      <c r="G461">
        <v>0</v>
      </c>
      <c r="H461">
        <v>26.55</v>
      </c>
      <c r="I461">
        <v>3</v>
      </c>
      <c r="J461">
        <v>3</v>
      </c>
    </row>
    <row r="462" spans="1:10">
      <c r="A462">
        <v>462</v>
      </c>
      <c r="B462">
        <v>0</v>
      </c>
      <c r="C462">
        <v>3</v>
      </c>
      <c r="D462" t="s">
        <v>9</v>
      </c>
      <c r="E462">
        <v>34</v>
      </c>
      <c r="F462">
        <v>0</v>
      </c>
      <c r="G462">
        <v>0</v>
      </c>
      <c r="H462">
        <v>8.0500000000000007</v>
      </c>
      <c r="I462">
        <v>3</v>
      </c>
      <c r="J462">
        <v>3</v>
      </c>
    </row>
    <row r="463" spans="1:10">
      <c r="A463">
        <v>463</v>
      </c>
      <c r="B463">
        <v>0</v>
      </c>
      <c r="C463">
        <v>1</v>
      </c>
      <c r="D463" t="s">
        <v>9</v>
      </c>
      <c r="E463">
        <v>47</v>
      </c>
      <c r="F463">
        <v>0</v>
      </c>
      <c r="G463">
        <v>0</v>
      </c>
      <c r="H463">
        <v>38.5</v>
      </c>
      <c r="I463">
        <v>3</v>
      </c>
      <c r="J463">
        <v>3</v>
      </c>
    </row>
    <row r="464" spans="1:10">
      <c r="A464">
        <v>464</v>
      </c>
      <c r="B464">
        <v>0</v>
      </c>
      <c r="C464">
        <v>2</v>
      </c>
      <c r="D464" t="s">
        <v>9</v>
      </c>
      <c r="E464">
        <v>48</v>
      </c>
      <c r="F464">
        <v>0</v>
      </c>
      <c r="G464">
        <v>0</v>
      </c>
      <c r="H464">
        <v>13</v>
      </c>
      <c r="I464">
        <v>3</v>
      </c>
      <c r="J464">
        <v>3</v>
      </c>
    </row>
    <row r="465" spans="1:10">
      <c r="A465">
        <v>465</v>
      </c>
      <c r="B465">
        <v>0</v>
      </c>
      <c r="C465">
        <v>3</v>
      </c>
      <c r="D465" t="s">
        <v>9</v>
      </c>
      <c r="E465">
        <v>60</v>
      </c>
      <c r="F465">
        <v>0</v>
      </c>
      <c r="G465">
        <v>0</v>
      </c>
      <c r="H465">
        <v>8.0500000000000007</v>
      </c>
      <c r="I465">
        <v>3</v>
      </c>
      <c r="J465">
        <v>3</v>
      </c>
    </row>
    <row r="466" spans="1:10">
      <c r="A466">
        <v>466</v>
      </c>
      <c r="B466">
        <v>0</v>
      </c>
      <c r="C466">
        <v>3</v>
      </c>
      <c r="D466" t="s">
        <v>9</v>
      </c>
      <c r="E466">
        <v>38</v>
      </c>
      <c r="F466">
        <v>0</v>
      </c>
      <c r="G466">
        <v>0</v>
      </c>
      <c r="H466">
        <v>7.05</v>
      </c>
      <c r="I466">
        <v>3</v>
      </c>
      <c r="J466">
        <v>3</v>
      </c>
    </row>
    <row r="467" spans="1:10">
      <c r="A467">
        <v>467</v>
      </c>
      <c r="B467">
        <v>0</v>
      </c>
      <c r="C467">
        <v>2</v>
      </c>
      <c r="D467" t="s">
        <v>9</v>
      </c>
      <c r="E467">
        <v>60</v>
      </c>
      <c r="F467">
        <v>0</v>
      </c>
      <c r="G467">
        <v>0</v>
      </c>
      <c r="H467">
        <v>0</v>
      </c>
      <c r="I467">
        <v>3</v>
      </c>
      <c r="J467">
        <v>3</v>
      </c>
    </row>
    <row r="468" spans="1:10">
      <c r="A468">
        <v>468</v>
      </c>
      <c r="B468">
        <v>0</v>
      </c>
      <c r="C468">
        <v>1</v>
      </c>
      <c r="D468" t="s">
        <v>9</v>
      </c>
      <c r="E468">
        <v>56</v>
      </c>
      <c r="F468">
        <v>0</v>
      </c>
      <c r="G468">
        <v>0</v>
      </c>
      <c r="H468">
        <v>26.55</v>
      </c>
      <c r="I468">
        <v>3</v>
      </c>
      <c r="J468">
        <v>3</v>
      </c>
    </row>
    <row r="469" spans="1:10">
      <c r="A469">
        <v>469</v>
      </c>
      <c r="B469">
        <v>0</v>
      </c>
      <c r="C469">
        <v>3</v>
      </c>
      <c r="D469" t="s">
        <v>9</v>
      </c>
      <c r="E469">
        <v>60</v>
      </c>
      <c r="F469">
        <v>0</v>
      </c>
      <c r="G469">
        <v>0</v>
      </c>
      <c r="H469">
        <v>7.7249999999999996</v>
      </c>
      <c r="I469">
        <v>2</v>
      </c>
      <c r="J469">
        <v>2</v>
      </c>
    </row>
    <row r="470" spans="1:10">
      <c r="A470">
        <v>470</v>
      </c>
      <c r="B470">
        <v>1</v>
      </c>
      <c r="C470">
        <v>3</v>
      </c>
      <c r="D470" t="s">
        <v>10</v>
      </c>
      <c r="E470">
        <v>0.75</v>
      </c>
      <c r="F470">
        <v>2</v>
      </c>
      <c r="G470">
        <v>1</v>
      </c>
      <c r="H470">
        <v>19.258299999999998</v>
      </c>
      <c r="I470">
        <v>1</v>
      </c>
      <c r="J470">
        <v>1</v>
      </c>
    </row>
    <row r="471" spans="1:10">
      <c r="A471">
        <v>471</v>
      </c>
      <c r="B471">
        <v>0</v>
      </c>
      <c r="C471">
        <v>3</v>
      </c>
      <c r="D471" t="s">
        <v>9</v>
      </c>
      <c r="E471">
        <v>60</v>
      </c>
      <c r="F471">
        <v>0</v>
      </c>
      <c r="G471">
        <v>0</v>
      </c>
      <c r="H471">
        <v>7.25</v>
      </c>
      <c r="I471">
        <v>3</v>
      </c>
      <c r="J471">
        <v>3</v>
      </c>
    </row>
    <row r="472" spans="1:10">
      <c r="A472">
        <v>472</v>
      </c>
      <c r="B472">
        <v>0</v>
      </c>
      <c r="C472">
        <v>3</v>
      </c>
      <c r="D472" t="s">
        <v>9</v>
      </c>
      <c r="E472">
        <v>38</v>
      </c>
      <c r="F472">
        <v>0</v>
      </c>
      <c r="G472">
        <v>0</v>
      </c>
      <c r="H472">
        <v>8.6624999999999996</v>
      </c>
      <c r="I472">
        <v>3</v>
      </c>
      <c r="J472">
        <v>3</v>
      </c>
    </row>
    <row r="473" spans="1:10">
      <c r="A473">
        <v>473</v>
      </c>
      <c r="B473">
        <v>1</v>
      </c>
      <c r="C473">
        <v>2</v>
      </c>
      <c r="D473" t="s">
        <v>10</v>
      </c>
      <c r="E473">
        <v>33</v>
      </c>
      <c r="F473">
        <v>1</v>
      </c>
      <c r="G473">
        <v>2</v>
      </c>
      <c r="H473">
        <v>27.75</v>
      </c>
      <c r="I473">
        <v>3</v>
      </c>
      <c r="J473">
        <v>3</v>
      </c>
    </row>
    <row r="474" spans="1:10">
      <c r="A474">
        <v>474</v>
      </c>
      <c r="B474">
        <v>1</v>
      </c>
      <c r="C474">
        <v>2</v>
      </c>
      <c r="D474" t="s">
        <v>10</v>
      </c>
      <c r="E474">
        <v>23</v>
      </c>
      <c r="F474">
        <v>0</v>
      </c>
      <c r="G474">
        <v>0</v>
      </c>
      <c r="H474">
        <v>13.791700000000001</v>
      </c>
      <c r="I474">
        <v>1</v>
      </c>
      <c r="J474">
        <v>1</v>
      </c>
    </row>
    <row r="475" spans="1:10">
      <c r="A475">
        <v>475</v>
      </c>
      <c r="B475">
        <v>0</v>
      </c>
      <c r="C475">
        <v>3</v>
      </c>
      <c r="D475" t="s">
        <v>10</v>
      </c>
      <c r="E475">
        <v>22</v>
      </c>
      <c r="F475">
        <v>0</v>
      </c>
      <c r="G475">
        <v>0</v>
      </c>
      <c r="H475">
        <v>9.8375000000000004</v>
      </c>
      <c r="I475">
        <v>3</v>
      </c>
      <c r="J475">
        <v>3</v>
      </c>
    </row>
    <row r="476" spans="1:10">
      <c r="A476">
        <v>476</v>
      </c>
      <c r="B476">
        <v>0</v>
      </c>
      <c r="C476">
        <v>1</v>
      </c>
      <c r="D476" t="s">
        <v>9</v>
      </c>
      <c r="E476">
        <v>60</v>
      </c>
      <c r="F476">
        <v>0</v>
      </c>
      <c r="G476">
        <v>0</v>
      </c>
      <c r="H476">
        <v>52</v>
      </c>
      <c r="I476">
        <v>3</v>
      </c>
      <c r="J476">
        <v>3</v>
      </c>
    </row>
    <row r="477" spans="1:10">
      <c r="A477">
        <v>477</v>
      </c>
      <c r="B477">
        <v>0</v>
      </c>
      <c r="C477">
        <v>2</v>
      </c>
      <c r="D477" t="s">
        <v>9</v>
      </c>
      <c r="E477">
        <v>34</v>
      </c>
      <c r="F477">
        <v>1</v>
      </c>
      <c r="G477">
        <v>0</v>
      </c>
      <c r="H477">
        <v>21</v>
      </c>
      <c r="I477">
        <v>3</v>
      </c>
      <c r="J477">
        <v>3</v>
      </c>
    </row>
    <row r="478" spans="1:10">
      <c r="A478">
        <v>478</v>
      </c>
      <c r="B478">
        <v>0</v>
      </c>
      <c r="C478">
        <v>3</v>
      </c>
      <c r="D478" t="s">
        <v>9</v>
      </c>
      <c r="E478">
        <v>29</v>
      </c>
      <c r="F478">
        <v>1</v>
      </c>
      <c r="G478">
        <v>0</v>
      </c>
      <c r="H478">
        <v>7.0457999999999998</v>
      </c>
      <c r="I478">
        <v>3</v>
      </c>
      <c r="J478">
        <v>3</v>
      </c>
    </row>
    <row r="479" spans="1:10">
      <c r="A479">
        <v>479</v>
      </c>
      <c r="B479">
        <v>0</v>
      </c>
      <c r="C479">
        <v>3</v>
      </c>
      <c r="D479" t="s">
        <v>9</v>
      </c>
      <c r="E479">
        <v>22</v>
      </c>
      <c r="F479">
        <v>0</v>
      </c>
      <c r="G479">
        <v>0</v>
      </c>
      <c r="H479">
        <v>7.5208000000000004</v>
      </c>
      <c r="I479">
        <v>3</v>
      </c>
      <c r="J479">
        <v>3</v>
      </c>
    </row>
    <row r="480" spans="1:10">
      <c r="A480">
        <v>480</v>
      </c>
      <c r="B480">
        <v>1</v>
      </c>
      <c r="C480">
        <v>3</v>
      </c>
      <c r="D480" t="s">
        <v>10</v>
      </c>
      <c r="E480">
        <v>2</v>
      </c>
      <c r="F480">
        <v>0</v>
      </c>
      <c r="G480">
        <v>1</v>
      </c>
      <c r="H480">
        <v>12.2875</v>
      </c>
      <c r="I480">
        <v>3</v>
      </c>
      <c r="J480">
        <v>3</v>
      </c>
    </row>
    <row r="481" spans="1:10">
      <c r="A481">
        <v>481</v>
      </c>
      <c r="B481">
        <v>0</v>
      </c>
      <c r="C481">
        <v>3</v>
      </c>
      <c r="D481" t="s">
        <v>9</v>
      </c>
      <c r="E481">
        <v>9</v>
      </c>
      <c r="F481">
        <v>5</v>
      </c>
      <c r="G481">
        <v>2</v>
      </c>
      <c r="H481">
        <v>46.9</v>
      </c>
      <c r="I481">
        <v>3</v>
      </c>
      <c r="J481">
        <v>3</v>
      </c>
    </row>
    <row r="482" spans="1:10">
      <c r="A482">
        <v>482</v>
      </c>
      <c r="B482">
        <v>0</v>
      </c>
      <c r="C482">
        <v>2</v>
      </c>
      <c r="D482" t="s">
        <v>9</v>
      </c>
      <c r="E482">
        <v>60</v>
      </c>
      <c r="F482">
        <v>0</v>
      </c>
      <c r="G482">
        <v>0</v>
      </c>
      <c r="H482">
        <v>0</v>
      </c>
      <c r="I482">
        <v>3</v>
      </c>
      <c r="J482">
        <v>3</v>
      </c>
    </row>
    <row r="483" spans="1:10">
      <c r="A483">
        <v>483</v>
      </c>
      <c r="B483">
        <v>0</v>
      </c>
      <c r="C483">
        <v>3</v>
      </c>
      <c r="D483" t="s">
        <v>9</v>
      </c>
      <c r="E483">
        <v>50</v>
      </c>
      <c r="F483">
        <v>0</v>
      </c>
      <c r="G483">
        <v>0</v>
      </c>
      <c r="H483">
        <v>8.0500000000000007</v>
      </c>
      <c r="I483">
        <v>3</v>
      </c>
      <c r="J483">
        <v>3</v>
      </c>
    </row>
    <row r="484" spans="1:10">
      <c r="A484">
        <v>484</v>
      </c>
      <c r="B484">
        <v>1</v>
      </c>
      <c r="C484">
        <v>3</v>
      </c>
      <c r="D484" t="s">
        <v>10</v>
      </c>
      <c r="E484">
        <v>63</v>
      </c>
      <c r="F484">
        <v>0</v>
      </c>
      <c r="G484">
        <v>0</v>
      </c>
      <c r="H484">
        <v>9.5875000000000004</v>
      </c>
      <c r="I484">
        <v>3</v>
      </c>
      <c r="J484">
        <v>3</v>
      </c>
    </row>
    <row r="485" spans="1:10">
      <c r="A485">
        <v>485</v>
      </c>
      <c r="B485">
        <v>1</v>
      </c>
      <c r="C485">
        <v>1</v>
      </c>
      <c r="D485" t="s">
        <v>9</v>
      </c>
      <c r="E485">
        <v>25</v>
      </c>
      <c r="F485">
        <v>1</v>
      </c>
      <c r="G485">
        <v>0</v>
      </c>
      <c r="H485">
        <v>91.0792</v>
      </c>
      <c r="I485">
        <v>1</v>
      </c>
      <c r="J485">
        <v>1</v>
      </c>
    </row>
    <row r="486" spans="1:10">
      <c r="A486">
        <v>486</v>
      </c>
      <c r="B486">
        <v>0</v>
      </c>
      <c r="C486">
        <v>3</v>
      </c>
      <c r="D486" t="s">
        <v>10</v>
      </c>
      <c r="E486">
        <v>60</v>
      </c>
      <c r="F486">
        <v>3</v>
      </c>
      <c r="G486">
        <v>1</v>
      </c>
      <c r="H486">
        <v>25.466699999999999</v>
      </c>
      <c r="I486">
        <v>3</v>
      </c>
      <c r="J486">
        <v>3</v>
      </c>
    </row>
    <row r="487" spans="1:10">
      <c r="A487">
        <v>487</v>
      </c>
      <c r="B487">
        <v>1</v>
      </c>
      <c r="C487">
        <v>1</v>
      </c>
      <c r="D487" t="s">
        <v>10</v>
      </c>
      <c r="E487">
        <v>35</v>
      </c>
      <c r="F487">
        <v>1</v>
      </c>
      <c r="G487">
        <v>0</v>
      </c>
      <c r="H487">
        <v>90</v>
      </c>
      <c r="I487">
        <v>3</v>
      </c>
      <c r="J487">
        <v>3</v>
      </c>
    </row>
    <row r="488" spans="1:10">
      <c r="A488">
        <v>488</v>
      </c>
      <c r="B488">
        <v>0</v>
      </c>
      <c r="C488">
        <v>1</v>
      </c>
      <c r="D488" t="s">
        <v>9</v>
      </c>
      <c r="E488">
        <v>58</v>
      </c>
      <c r="F488">
        <v>0</v>
      </c>
      <c r="G488">
        <v>0</v>
      </c>
      <c r="H488">
        <v>29.7</v>
      </c>
      <c r="I488">
        <v>1</v>
      </c>
      <c r="J488">
        <v>1</v>
      </c>
    </row>
    <row r="489" spans="1:10">
      <c r="A489">
        <v>489</v>
      </c>
      <c r="B489">
        <v>0</v>
      </c>
      <c r="C489">
        <v>3</v>
      </c>
      <c r="D489" t="s">
        <v>9</v>
      </c>
      <c r="E489">
        <v>30</v>
      </c>
      <c r="F489">
        <v>0</v>
      </c>
      <c r="G489">
        <v>0</v>
      </c>
      <c r="H489">
        <v>8.0500000000000007</v>
      </c>
      <c r="I489">
        <v>3</v>
      </c>
      <c r="J489">
        <v>3</v>
      </c>
    </row>
    <row r="490" spans="1:10">
      <c r="A490">
        <v>490</v>
      </c>
      <c r="B490">
        <v>1</v>
      </c>
      <c r="C490">
        <v>3</v>
      </c>
      <c r="D490" t="s">
        <v>9</v>
      </c>
      <c r="E490">
        <v>9</v>
      </c>
      <c r="F490">
        <v>1</v>
      </c>
      <c r="G490">
        <v>1</v>
      </c>
      <c r="H490">
        <v>15.9</v>
      </c>
      <c r="I490">
        <v>3</v>
      </c>
      <c r="J490">
        <v>3</v>
      </c>
    </row>
    <row r="491" spans="1:10">
      <c r="A491">
        <v>491</v>
      </c>
      <c r="B491">
        <v>0</v>
      </c>
      <c r="C491">
        <v>3</v>
      </c>
      <c r="D491" t="s">
        <v>9</v>
      </c>
      <c r="E491">
        <v>60</v>
      </c>
      <c r="F491">
        <v>1</v>
      </c>
      <c r="G491">
        <v>0</v>
      </c>
      <c r="H491">
        <v>19.966699999999999</v>
      </c>
      <c r="I491">
        <v>3</v>
      </c>
      <c r="J491">
        <v>3</v>
      </c>
    </row>
    <row r="492" spans="1:10">
      <c r="A492">
        <v>492</v>
      </c>
      <c r="B492">
        <v>0</v>
      </c>
      <c r="C492">
        <v>3</v>
      </c>
      <c r="D492" t="s">
        <v>9</v>
      </c>
      <c r="E492">
        <v>21</v>
      </c>
      <c r="F492">
        <v>0</v>
      </c>
      <c r="G492">
        <v>0</v>
      </c>
      <c r="H492">
        <v>7.25</v>
      </c>
      <c r="I492">
        <v>3</v>
      </c>
      <c r="J492">
        <v>3</v>
      </c>
    </row>
    <row r="493" spans="1:10">
      <c r="A493">
        <v>493</v>
      </c>
      <c r="B493">
        <v>0</v>
      </c>
      <c r="C493">
        <v>1</v>
      </c>
      <c r="D493" t="s">
        <v>9</v>
      </c>
      <c r="E493">
        <v>55</v>
      </c>
      <c r="F493">
        <v>0</v>
      </c>
      <c r="G493">
        <v>0</v>
      </c>
      <c r="H493">
        <v>30.5</v>
      </c>
      <c r="I493">
        <v>3</v>
      </c>
      <c r="J493">
        <v>3</v>
      </c>
    </row>
    <row r="494" spans="1:10">
      <c r="A494">
        <v>494</v>
      </c>
      <c r="B494">
        <v>0</v>
      </c>
      <c r="C494">
        <v>1</v>
      </c>
      <c r="D494" t="s">
        <v>9</v>
      </c>
      <c r="E494">
        <v>71</v>
      </c>
      <c r="F494">
        <v>0</v>
      </c>
      <c r="G494">
        <v>0</v>
      </c>
      <c r="H494">
        <v>49.504199999999997</v>
      </c>
      <c r="I494">
        <v>1</v>
      </c>
      <c r="J494">
        <v>1</v>
      </c>
    </row>
    <row r="495" spans="1:10">
      <c r="A495">
        <v>495</v>
      </c>
      <c r="B495">
        <v>0</v>
      </c>
      <c r="C495">
        <v>3</v>
      </c>
      <c r="D495" t="s">
        <v>9</v>
      </c>
      <c r="E495">
        <v>21</v>
      </c>
      <c r="F495">
        <v>0</v>
      </c>
      <c r="G495">
        <v>0</v>
      </c>
      <c r="H495">
        <v>8.0500000000000007</v>
      </c>
      <c r="I495">
        <v>3</v>
      </c>
      <c r="J495">
        <v>3</v>
      </c>
    </row>
    <row r="496" spans="1:10">
      <c r="A496">
        <v>496</v>
      </c>
      <c r="B496">
        <v>0</v>
      </c>
      <c r="C496">
        <v>3</v>
      </c>
      <c r="D496" t="s">
        <v>9</v>
      </c>
      <c r="E496">
        <v>60</v>
      </c>
      <c r="F496">
        <v>0</v>
      </c>
      <c r="G496">
        <v>0</v>
      </c>
      <c r="H496">
        <v>14.458299999999999</v>
      </c>
      <c r="I496">
        <v>1</v>
      </c>
      <c r="J496">
        <v>1</v>
      </c>
    </row>
    <row r="497" spans="1:10">
      <c r="A497">
        <v>497</v>
      </c>
      <c r="B497">
        <v>1</v>
      </c>
      <c r="C497">
        <v>1</v>
      </c>
      <c r="D497" t="s">
        <v>10</v>
      </c>
      <c r="E497">
        <v>54</v>
      </c>
      <c r="F497">
        <v>1</v>
      </c>
      <c r="G497">
        <v>0</v>
      </c>
      <c r="H497">
        <v>78.2667</v>
      </c>
      <c r="I497">
        <v>1</v>
      </c>
      <c r="J497">
        <v>1</v>
      </c>
    </row>
    <row r="498" spans="1:10">
      <c r="A498">
        <v>498</v>
      </c>
      <c r="B498">
        <v>0</v>
      </c>
      <c r="C498">
        <v>3</v>
      </c>
      <c r="D498" t="s">
        <v>9</v>
      </c>
      <c r="E498">
        <v>60</v>
      </c>
      <c r="F498">
        <v>0</v>
      </c>
      <c r="G498">
        <v>0</v>
      </c>
      <c r="H498">
        <v>15.1</v>
      </c>
      <c r="I498">
        <v>3</v>
      </c>
      <c r="J498">
        <v>3</v>
      </c>
    </row>
    <row r="499" spans="1:10">
      <c r="A499">
        <v>499</v>
      </c>
      <c r="B499">
        <v>0</v>
      </c>
      <c r="C499">
        <v>1</v>
      </c>
      <c r="D499" t="s">
        <v>10</v>
      </c>
      <c r="E499">
        <v>25</v>
      </c>
      <c r="F499">
        <v>1</v>
      </c>
      <c r="G499">
        <v>2</v>
      </c>
      <c r="H499">
        <v>151.55000000000001</v>
      </c>
      <c r="I499">
        <v>3</v>
      </c>
      <c r="J499">
        <v>3</v>
      </c>
    </row>
    <row r="500" spans="1:10">
      <c r="A500">
        <v>500</v>
      </c>
      <c r="B500">
        <v>0</v>
      </c>
      <c r="C500">
        <v>3</v>
      </c>
      <c r="D500" t="s">
        <v>9</v>
      </c>
      <c r="E500">
        <v>24</v>
      </c>
      <c r="F500">
        <v>0</v>
      </c>
      <c r="G500">
        <v>0</v>
      </c>
      <c r="H500">
        <v>7.7957999999999998</v>
      </c>
      <c r="I500">
        <v>3</v>
      </c>
      <c r="J500">
        <v>3</v>
      </c>
    </row>
    <row r="501" spans="1:10">
      <c r="A501">
        <v>501</v>
      </c>
      <c r="B501">
        <v>0</v>
      </c>
      <c r="C501">
        <v>3</v>
      </c>
      <c r="D501" t="s">
        <v>9</v>
      </c>
      <c r="E501">
        <v>17</v>
      </c>
      <c r="F501">
        <v>0</v>
      </c>
      <c r="G501">
        <v>0</v>
      </c>
      <c r="H501">
        <v>8.6624999999999996</v>
      </c>
      <c r="I501">
        <v>3</v>
      </c>
      <c r="J501">
        <v>3</v>
      </c>
    </row>
    <row r="502" spans="1:10">
      <c r="A502">
        <v>502</v>
      </c>
      <c r="B502">
        <v>0</v>
      </c>
      <c r="C502">
        <v>3</v>
      </c>
      <c r="D502" t="s">
        <v>10</v>
      </c>
      <c r="E502">
        <v>21</v>
      </c>
      <c r="F502">
        <v>0</v>
      </c>
      <c r="G502">
        <v>0</v>
      </c>
      <c r="H502">
        <v>7.75</v>
      </c>
      <c r="I502">
        <v>2</v>
      </c>
      <c r="J502">
        <v>2</v>
      </c>
    </row>
    <row r="503" spans="1:10">
      <c r="A503">
        <v>503</v>
      </c>
      <c r="B503">
        <v>0</v>
      </c>
      <c r="C503">
        <v>3</v>
      </c>
      <c r="D503" t="s">
        <v>10</v>
      </c>
      <c r="E503">
        <v>60</v>
      </c>
      <c r="F503">
        <v>0</v>
      </c>
      <c r="G503">
        <v>0</v>
      </c>
      <c r="H503">
        <v>7.6292</v>
      </c>
      <c r="I503">
        <v>2</v>
      </c>
      <c r="J503">
        <v>2</v>
      </c>
    </row>
    <row r="504" spans="1:10">
      <c r="A504">
        <v>504</v>
      </c>
      <c r="B504">
        <v>0</v>
      </c>
      <c r="C504">
        <v>3</v>
      </c>
      <c r="D504" t="s">
        <v>10</v>
      </c>
      <c r="E504">
        <v>37</v>
      </c>
      <c r="F504">
        <v>0</v>
      </c>
      <c r="G504">
        <v>0</v>
      </c>
      <c r="H504">
        <v>9.5875000000000004</v>
      </c>
      <c r="I504">
        <v>3</v>
      </c>
      <c r="J504">
        <v>3</v>
      </c>
    </row>
    <row r="505" spans="1:10">
      <c r="A505">
        <v>505</v>
      </c>
      <c r="B505">
        <v>1</v>
      </c>
      <c r="C505">
        <v>1</v>
      </c>
      <c r="D505" t="s">
        <v>10</v>
      </c>
      <c r="E505">
        <v>16</v>
      </c>
      <c r="F505">
        <v>0</v>
      </c>
      <c r="G505">
        <v>0</v>
      </c>
      <c r="H505">
        <v>86.5</v>
      </c>
      <c r="I505">
        <v>3</v>
      </c>
      <c r="J505">
        <v>3</v>
      </c>
    </row>
    <row r="506" spans="1:10">
      <c r="A506">
        <v>506</v>
      </c>
      <c r="B506">
        <v>0</v>
      </c>
      <c r="C506">
        <v>1</v>
      </c>
      <c r="D506" t="s">
        <v>9</v>
      </c>
      <c r="E506">
        <v>18</v>
      </c>
      <c r="F506">
        <v>1</v>
      </c>
      <c r="G506">
        <v>0</v>
      </c>
      <c r="H506">
        <v>108.9</v>
      </c>
      <c r="I506">
        <v>1</v>
      </c>
      <c r="J506">
        <v>1</v>
      </c>
    </row>
    <row r="507" spans="1:10">
      <c r="A507">
        <v>507</v>
      </c>
      <c r="B507">
        <v>1</v>
      </c>
      <c r="C507">
        <v>2</v>
      </c>
      <c r="D507" t="s">
        <v>10</v>
      </c>
      <c r="E507">
        <v>33</v>
      </c>
      <c r="F507">
        <v>0</v>
      </c>
      <c r="G507">
        <v>2</v>
      </c>
      <c r="H507">
        <v>26</v>
      </c>
      <c r="I507">
        <v>3</v>
      </c>
      <c r="J507">
        <v>3</v>
      </c>
    </row>
    <row r="508" spans="1:10">
      <c r="A508">
        <v>508</v>
      </c>
      <c r="B508">
        <v>1</v>
      </c>
      <c r="C508">
        <v>1</v>
      </c>
      <c r="D508" t="s">
        <v>9</v>
      </c>
      <c r="E508">
        <v>60</v>
      </c>
      <c r="F508">
        <v>0</v>
      </c>
      <c r="G508">
        <v>0</v>
      </c>
      <c r="H508">
        <v>26.55</v>
      </c>
      <c r="I508">
        <v>3</v>
      </c>
      <c r="J508">
        <v>3</v>
      </c>
    </row>
    <row r="509" spans="1:10">
      <c r="A509">
        <v>509</v>
      </c>
      <c r="B509">
        <v>0</v>
      </c>
      <c r="C509">
        <v>3</v>
      </c>
      <c r="D509" t="s">
        <v>9</v>
      </c>
      <c r="E509">
        <v>28</v>
      </c>
      <c r="F509">
        <v>0</v>
      </c>
      <c r="G509">
        <v>0</v>
      </c>
      <c r="H509">
        <v>22.524999999999999</v>
      </c>
      <c r="I509">
        <v>3</v>
      </c>
      <c r="J509">
        <v>3</v>
      </c>
    </row>
    <row r="510" spans="1:10">
      <c r="A510">
        <v>510</v>
      </c>
      <c r="B510">
        <v>1</v>
      </c>
      <c r="C510">
        <v>3</v>
      </c>
      <c r="D510" t="s">
        <v>9</v>
      </c>
      <c r="E510">
        <v>26</v>
      </c>
      <c r="F510">
        <v>0</v>
      </c>
      <c r="G510">
        <v>0</v>
      </c>
      <c r="H510">
        <v>56.495800000000003</v>
      </c>
      <c r="I510">
        <v>3</v>
      </c>
      <c r="J510">
        <v>3</v>
      </c>
    </row>
    <row r="511" spans="1:10">
      <c r="A511">
        <v>511</v>
      </c>
      <c r="B511">
        <v>1</v>
      </c>
      <c r="C511">
        <v>3</v>
      </c>
      <c r="D511" t="s">
        <v>9</v>
      </c>
      <c r="E511">
        <v>29</v>
      </c>
      <c r="F511">
        <v>0</v>
      </c>
      <c r="G511">
        <v>0</v>
      </c>
      <c r="H511">
        <v>7.75</v>
      </c>
      <c r="I511">
        <v>2</v>
      </c>
      <c r="J511">
        <v>2</v>
      </c>
    </row>
    <row r="512" spans="1:10">
      <c r="A512">
        <v>512</v>
      </c>
      <c r="B512">
        <v>0</v>
      </c>
      <c r="C512">
        <v>3</v>
      </c>
      <c r="D512" t="s">
        <v>9</v>
      </c>
      <c r="E512">
        <v>60</v>
      </c>
      <c r="F512">
        <v>0</v>
      </c>
      <c r="G512">
        <v>0</v>
      </c>
      <c r="H512">
        <v>8.0500000000000007</v>
      </c>
      <c r="I512">
        <v>3</v>
      </c>
      <c r="J512">
        <v>3</v>
      </c>
    </row>
    <row r="513" spans="1:10">
      <c r="A513">
        <v>513</v>
      </c>
      <c r="B513">
        <v>1</v>
      </c>
      <c r="C513">
        <v>1</v>
      </c>
      <c r="D513" t="s">
        <v>9</v>
      </c>
      <c r="E513">
        <v>36</v>
      </c>
      <c r="F513">
        <v>0</v>
      </c>
      <c r="G513">
        <v>0</v>
      </c>
      <c r="H513">
        <v>26.287500000000001</v>
      </c>
      <c r="I513">
        <v>3</v>
      </c>
      <c r="J513">
        <v>3</v>
      </c>
    </row>
    <row r="514" spans="1:10">
      <c r="A514">
        <v>514</v>
      </c>
      <c r="B514">
        <v>1</v>
      </c>
      <c r="C514">
        <v>1</v>
      </c>
      <c r="D514" t="s">
        <v>10</v>
      </c>
      <c r="E514">
        <v>54</v>
      </c>
      <c r="F514">
        <v>1</v>
      </c>
      <c r="G514">
        <v>0</v>
      </c>
      <c r="H514">
        <v>59.4</v>
      </c>
      <c r="I514">
        <v>1</v>
      </c>
      <c r="J514">
        <v>1</v>
      </c>
    </row>
    <row r="515" spans="1:10">
      <c r="A515">
        <v>515</v>
      </c>
      <c r="B515">
        <v>0</v>
      </c>
      <c r="C515">
        <v>3</v>
      </c>
      <c r="D515" t="s">
        <v>9</v>
      </c>
      <c r="E515">
        <v>24</v>
      </c>
      <c r="F515">
        <v>0</v>
      </c>
      <c r="G515">
        <v>0</v>
      </c>
      <c r="H515">
        <v>7.4958</v>
      </c>
      <c r="I515">
        <v>3</v>
      </c>
      <c r="J515">
        <v>3</v>
      </c>
    </row>
    <row r="516" spans="1:10">
      <c r="A516">
        <v>516</v>
      </c>
      <c r="B516">
        <v>0</v>
      </c>
      <c r="C516">
        <v>1</v>
      </c>
      <c r="D516" t="s">
        <v>9</v>
      </c>
      <c r="E516">
        <v>47</v>
      </c>
      <c r="F516">
        <v>0</v>
      </c>
      <c r="G516">
        <v>0</v>
      </c>
      <c r="H516">
        <v>34.020800000000001</v>
      </c>
      <c r="I516">
        <v>3</v>
      </c>
      <c r="J516">
        <v>3</v>
      </c>
    </row>
    <row r="517" spans="1:10">
      <c r="A517">
        <v>517</v>
      </c>
      <c r="B517">
        <v>1</v>
      </c>
      <c r="C517">
        <v>2</v>
      </c>
      <c r="D517" t="s">
        <v>10</v>
      </c>
      <c r="E517">
        <v>34</v>
      </c>
      <c r="F517">
        <v>0</v>
      </c>
      <c r="G517">
        <v>0</v>
      </c>
      <c r="H517">
        <v>10.5</v>
      </c>
      <c r="I517">
        <v>3</v>
      </c>
      <c r="J517">
        <v>3</v>
      </c>
    </row>
    <row r="518" spans="1:10">
      <c r="A518">
        <v>518</v>
      </c>
      <c r="B518">
        <v>0</v>
      </c>
      <c r="C518">
        <v>3</v>
      </c>
      <c r="D518" t="s">
        <v>9</v>
      </c>
      <c r="E518">
        <v>60</v>
      </c>
      <c r="F518">
        <v>0</v>
      </c>
      <c r="G518">
        <v>0</v>
      </c>
      <c r="H518">
        <v>24.15</v>
      </c>
      <c r="I518">
        <v>2</v>
      </c>
      <c r="J518">
        <v>2</v>
      </c>
    </row>
    <row r="519" spans="1:10">
      <c r="A519">
        <v>519</v>
      </c>
      <c r="B519">
        <v>1</v>
      </c>
      <c r="C519">
        <v>2</v>
      </c>
      <c r="D519" t="s">
        <v>10</v>
      </c>
      <c r="E519">
        <v>36</v>
      </c>
      <c r="F519">
        <v>1</v>
      </c>
      <c r="G519">
        <v>0</v>
      </c>
      <c r="H519">
        <v>26</v>
      </c>
      <c r="I519">
        <v>3</v>
      </c>
      <c r="J519">
        <v>3</v>
      </c>
    </row>
    <row r="520" spans="1:10">
      <c r="A520">
        <v>520</v>
      </c>
      <c r="B520">
        <v>0</v>
      </c>
      <c r="C520">
        <v>3</v>
      </c>
      <c r="D520" t="s">
        <v>9</v>
      </c>
      <c r="E520">
        <v>32</v>
      </c>
      <c r="F520">
        <v>0</v>
      </c>
      <c r="G520">
        <v>0</v>
      </c>
      <c r="H520">
        <v>7.8958000000000004</v>
      </c>
      <c r="I520">
        <v>3</v>
      </c>
      <c r="J520">
        <v>3</v>
      </c>
    </row>
    <row r="521" spans="1:10">
      <c r="A521">
        <v>521</v>
      </c>
      <c r="B521">
        <v>1</v>
      </c>
      <c r="C521">
        <v>1</v>
      </c>
      <c r="D521" t="s">
        <v>10</v>
      </c>
      <c r="E521">
        <v>30</v>
      </c>
      <c r="F521">
        <v>0</v>
      </c>
      <c r="G521">
        <v>0</v>
      </c>
      <c r="H521">
        <v>93.5</v>
      </c>
      <c r="I521">
        <v>3</v>
      </c>
      <c r="J521">
        <v>3</v>
      </c>
    </row>
    <row r="522" spans="1:10">
      <c r="A522">
        <v>522</v>
      </c>
      <c r="B522">
        <v>0</v>
      </c>
      <c r="C522">
        <v>3</v>
      </c>
      <c r="D522" t="s">
        <v>9</v>
      </c>
      <c r="E522">
        <v>22</v>
      </c>
      <c r="F522">
        <v>0</v>
      </c>
      <c r="G522">
        <v>0</v>
      </c>
      <c r="H522">
        <v>7.8958000000000004</v>
      </c>
      <c r="I522">
        <v>3</v>
      </c>
      <c r="J522">
        <v>3</v>
      </c>
    </row>
    <row r="523" spans="1:10">
      <c r="A523">
        <v>523</v>
      </c>
      <c r="B523">
        <v>0</v>
      </c>
      <c r="C523">
        <v>3</v>
      </c>
      <c r="D523" t="s">
        <v>9</v>
      </c>
      <c r="E523">
        <v>60</v>
      </c>
      <c r="F523">
        <v>0</v>
      </c>
      <c r="G523">
        <v>0</v>
      </c>
      <c r="H523">
        <v>7.2249999999999996</v>
      </c>
      <c r="I523">
        <v>1</v>
      </c>
      <c r="J523">
        <v>1</v>
      </c>
    </row>
    <row r="524" spans="1:10">
      <c r="A524">
        <v>524</v>
      </c>
      <c r="B524">
        <v>1</v>
      </c>
      <c r="C524">
        <v>1</v>
      </c>
      <c r="D524" t="s">
        <v>10</v>
      </c>
      <c r="E524">
        <v>44</v>
      </c>
      <c r="F524">
        <v>0</v>
      </c>
      <c r="G524">
        <v>1</v>
      </c>
      <c r="H524">
        <v>57.979199999999999</v>
      </c>
      <c r="I524">
        <v>1</v>
      </c>
      <c r="J524">
        <v>1</v>
      </c>
    </row>
    <row r="525" spans="1:10">
      <c r="A525">
        <v>525</v>
      </c>
      <c r="B525">
        <v>0</v>
      </c>
      <c r="C525">
        <v>3</v>
      </c>
      <c r="D525" t="s">
        <v>9</v>
      </c>
      <c r="E525">
        <v>60</v>
      </c>
      <c r="F525">
        <v>0</v>
      </c>
      <c r="G525">
        <v>0</v>
      </c>
      <c r="H525">
        <v>7.2291999999999996</v>
      </c>
      <c r="I525">
        <v>1</v>
      </c>
      <c r="J525">
        <v>1</v>
      </c>
    </row>
    <row r="526" spans="1:10">
      <c r="A526">
        <v>526</v>
      </c>
      <c r="B526">
        <v>0</v>
      </c>
      <c r="C526">
        <v>3</v>
      </c>
      <c r="D526" t="s">
        <v>9</v>
      </c>
      <c r="E526">
        <v>40.5</v>
      </c>
      <c r="F526">
        <v>0</v>
      </c>
      <c r="G526">
        <v>0</v>
      </c>
      <c r="H526">
        <v>7.75</v>
      </c>
      <c r="I526">
        <v>2</v>
      </c>
      <c r="J526">
        <v>2</v>
      </c>
    </row>
    <row r="527" spans="1:10">
      <c r="A527">
        <v>527</v>
      </c>
      <c r="B527">
        <v>1</v>
      </c>
      <c r="C527">
        <v>2</v>
      </c>
      <c r="D527" t="s">
        <v>10</v>
      </c>
      <c r="E527">
        <v>50</v>
      </c>
      <c r="F527">
        <v>0</v>
      </c>
      <c r="G527">
        <v>0</v>
      </c>
      <c r="H527">
        <v>10.5</v>
      </c>
      <c r="I527">
        <v>3</v>
      </c>
      <c r="J527">
        <v>3</v>
      </c>
    </row>
    <row r="528" spans="1:10">
      <c r="A528">
        <v>528</v>
      </c>
      <c r="B528">
        <v>0</v>
      </c>
      <c r="C528">
        <v>1</v>
      </c>
      <c r="D528" t="s">
        <v>9</v>
      </c>
      <c r="E528">
        <v>60</v>
      </c>
      <c r="F528">
        <v>0</v>
      </c>
      <c r="G528">
        <v>0</v>
      </c>
      <c r="H528">
        <v>221.7792</v>
      </c>
      <c r="I528">
        <v>3</v>
      </c>
      <c r="J528">
        <v>3</v>
      </c>
    </row>
    <row r="529" spans="1:10">
      <c r="A529">
        <v>529</v>
      </c>
      <c r="B529">
        <v>0</v>
      </c>
      <c r="C529">
        <v>3</v>
      </c>
      <c r="D529" t="s">
        <v>9</v>
      </c>
      <c r="E529">
        <v>39</v>
      </c>
      <c r="F529">
        <v>0</v>
      </c>
      <c r="G529">
        <v>0</v>
      </c>
      <c r="H529">
        <v>7.9249999999999998</v>
      </c>
      <c r="I529">
        <v>3</v>
      </c>
      <c r="J529">
        <v>3</v>
      </c>
    </row>
    <row r="530" spans="1:10">
      <c r="A530">
        <v>530</v>
      </c>
      <c r="B530">
        <v>0</v>
      </c>
      <c r="C530">
        <v>2</v>
      </c>
      <c r="D530" t="s">
        <v>9</v>
      </c>
      <c r="E530">
        <v>23</v>
      </c>
      <c r="F530">
        <v>2</v>
      </c>
      <c r="G530">
        <v>1</v>
      </c>
      <c r="H530">
        <v>11.5</v>
      </c>
      <c r="I530">
        <v>3</v>
      </c>
      <c r="J530">
        <v>3</v>
      </c>
    </row>
    <row r="531" spans="1:10">
      <c r="A531">
        <v>531</v>
      </c>
      <c r="B531">
        <v>1</v>
      </c>
      <c r="C531">
        <v>2</v>
      </c>
      <c r="D531" t="s">
        <v>10</v>
      </c>
      <c r="E531">
        <v>2</v>
      </c>
      <c r="F531">
        <v>1</v>
      </c>
      <c r="G531">
        <v>1</v>
      </c>
      <c r="H531">
        <v>26</v>
      </c>
      <c r="I531">
        <v>3</v>
      </c>
      <c r="J531">
        <v>3</v>
      </c>
    </row>
    <row r="532" spans="1:10">
      <c r="A532">
        <v>532</v>
      </c>
      <c r="B532">
        <v>0</v>
      </c>
      <c r="C532">
        <v>3</v>
      </c>
      <c r="D532" t="s">
        <v>9</v>
      </c>
      <c r="E532">
        <v>60</v>
      </c>
      <c r="F532">
        <v>0</v>
      </c>
      <c r="G532">
        <v>0</v>
      </c>
      <c r="H532">
        <v>7.2291999999999996</v>
      </c>
      <c r="I532">
        <v>1</v>
      </c>
      <c r="J532">
        <v>1</v>
      </c>
    </row>
    <row r="533" spans="1:10">
      <c r="A533">
        <v>533</v>
      </c>
      <c r="B533">
        <v>0</v>
      </c>
      <c r="C533">
        <v>3</v>
      </c>
      <c r="D533" t="s">
        <v>9</v>
      </c>
      <c r="E533">
        <v>17</v>
      </c>
      <c r="F533">
        <v>1</v>
      </c>
      <c r="G533">
        <v>1</v>
      </c>
      <c r="H533">
        <v>7.2291999999999996</v>
      </c>
      <c r="I533">
        <v>1</v>
      </c>
      <c r="J533">
        <v>1</v>
      </c>
    </row>
    <row r="534" spans="1:10">
      <c r="A534">
        <v>534</v>
      </c>
      <c r="B534">
        <v>1</v>
      </c>
      <c r="C534">
        <v>3</v>
      </c>
      <c r="D534" t="s">
        <v>10</v>
      </c>
      <c r="E534">
        <v>60</v>
      </c>
      <c r="F534">
        <v>0</v>
      </c>
      <c r="G534">
        <v>2</v>
      </c>
      <c r="H534">
        <v>22.3583</v>
      </c>
      <c r="I534">
        <v>1</v>
      </c>
      <c r="J534">
        <v>1</v>
      </c>
    </row>
    <row r="535" spans="1:10">
      <c r="A535">
        <v>535</v>
      </c>
      <c r="B535">
        <v>0</v>
      </c>
      <c r="C535">
        <v>3</v>
      </c>
      <c r="D535" t="s">
        <v>10</v>
      </c>
      <c r="E535">
        <v>30</v>
      </c>
      <c r="F535">
        <v>0</v>
      </c>
      <c r="G535">
        <v>0</v>
      </c>
      <c r="H535">
        <v>8.6624999999999996</v>
      </c>
      <c r="I535">
        <v>3</v>
      </c>
      <c r="J535">
        <v>3</v>
      </c>
    </row>
    <row r="536" spans="1:10">
      <c r="A536">
        <v>536</v>
      </c>
      <c r="B536">
        <v>1</v>
      </c>
      <c r="C536">
        <v>2</v>
      </c>
      <c r="D536" t="s">
        <v>10</v>
      </c>
      <c r="E536">
        <v>7</v>
      </c>
      <c r="F536">
        <v>0</v>
      </c>
      <c r="G536">
        <v>2</v>
      </c>
      <c r="H536">
        <v>26.25</v>
      </c>
      <c r="I536">
        <v>3</v>
      </c>
      <c r="J536">
        <v>3</v>
      </c>
    </row>
    <row r="537" spans="1:10">
      <c r="A537">
        <v>537</v>
      </c>
      <c r="B537">
        <v>0</v>
      </c>
      <c r="C537">
        <v>1</v>
      </c>
      <c r="D537" t="s">
        <v>9</v>
      </c>
      <c r="E537">
        <v>45</v>
      </c>
      <c r="F537">
        <v>0</v>
      </c>
      <c r="G537">
        <v>0</v>
      </c>
      <c r="H537">
        <v>26.55</v>
      </c>
      <c r="I537">
        <v>3</v>
      </c>
      <c r="J537">
        <v>3</v>
      </c>
    </row>
    <row r="538" spans="1:10">
      <c r="A538">
        <v>538</v>
      </c>
      <c r="B538">
        <v>1</v>
      </c>
      <c r="C538">
        <v>1</v>
      </c>
      <c r="D538" t="s">
        <v>10</v>
      </c>
      <c r="E538">
        <v>30</v>
      </c>
      <c r="F538">
        <v>0</v>
      </c>
      <c r="G538">
        <v>0</v>
      </c>
      <c r="H538">
        <v>106.425</v>
      </c>
      <c r="I538">
        <v>1</v>
      </c>
      <c r="J538">
        <v>1</v>
      </c>
    </row>
    <row r="539" spans="1:10">
      <c r="A539">
        <v>539</v>
      </c>
      <c r="B539">
        <v>0</v>
      </c>
      <c r="C539">
        <v>3</v>
      </c>
      <c r="D539" t="s">
        <v>9</v>
      </c>
      <c r="E539">
        <v>60</v>
      </c>
      <c r="F539">
        <v>0</v>
      </c>
      <c r="G539">
        <v>0</v>
      </c>
      <c r="H539">
        <v>14.5</v>
      </c>
      <c r="I539">
        <v>3</v>
      </c>
      <c r="J539">
        <v>3</v>
      </c>
    </row>
    <row r="540" spans="1:10">
      <c r="A540">
        <v>540</v>
      </c>
      <c r="B540">
        <v>1</v>
      </c>
      <c r="C540">
        <v>1</v>
      </c>
      <c r="D540" t="s">
        <v>10</v>
      </c>
      <c r="E540">
        <v>22</v>
      </c>
      <c r="F540">
        <v>0</v>
      </c>
      <c r="G540">
        <v>2</v>
      </c>
      <c r="H540">
        <v>49.5</v>
      </c>
      <c r="I540">
        <v>1</v>
      </c>
      <c r="J540">
        <v>1</v>
      </c>
    </row>
    <row r="541" spans="1:10">
      <c r="A541">
        <v>541</v>
      </c>
      <c r="B541">
        <v>1</v>
      </c>
      <c r="C541">
        <v>1</v>
      </c>
      <c r="D541" t="s">
        <v>10</v>
      </c>
      <c r="E541">
        <v>36</v>
      </c>
      <c r="F541">
        <v>0</v>
      </c>
      <c r="G541">
        <v>2</v>
      </c>
      <c r="H541">
        <v>71</v>
      </c>
      <c r="I541">
        <v>3</v>
      </c>
      <c r="J541">
        <v>3</v>
      </c>
    </row>
    <row r="542" spans="1:10">
      <c r="A542">
        <v>542</v>
      </c>
      <c r="B542">
        <v>0</v>
      </c>
      <c r="C542">
        <v>3</v>
      </c>
      <c r="D542" t="s">
        <v>10</v>
      </c>
      <c r="E542">
        <v>9</v>
      </c>
      <c r="F542">
        <v>4</v>
      </c>
      <c r="G542">
        <v>2</v>
      </c>
      <c r="H542">
        <v>31.274999999999999</v>
      </c>
      <c r="I542">
        <v>3</v>
      </c>
      <c r="J542">
        <v>3</v>
      </c>
    </row>
    <row r="543" spans="1:10">
      <c r="A543">
        <v>543</v>
      </c>
      <c r="B543">
        <v>0</v>
      </c>
      <c r="C543">
        <v>3</v>
      </c>
      <c r="D543" t="s">
        <v>10</v>
      </c>
      <c r="E543">
        <v>11</v>
      </c>
      <c r="F543">
        <v>4</v>
      </c>
      <c r="G543">
        <v>2</v>
      </c>
      <c r="H543">
        <v>31.274999999999999</v>
      </c>
      <c r="I543">
        <v>3</v>
      </c>
      <c r="J543">
        <v>3</v>
      </c>
    </row>
    <row r="544" spans="1:10">
      <c r="A544">
        <v>544</v>
      </c>
      <c r="B544">
        <v>1</v>
      </c>
      <c r="C544">
        <v>2</v>
      </c>
      <c r="D544" t="s">
        <v>9</v>
      </c>
      <c r="E544">
        <v>32</v>
      </c>
      <c r="F544">
        <v>1</v>
      </c>
      <c r="G544">
        <v>0</v>
      </c>
      <c r="H544">
        <v>26</v>
      </c>
      <c r="I544">
        <v>3</v>
      </c>
      <c r="J544">
        <v>3</v>
      </c>
    </row>
    <row r="545" spans="1:10">
      <c r="A545">
        <v>545</v>
      </c>
      <c r="B545">
        <v>0</v>
      </c>
      <c r="C545">
        <v>1</v>
      </c>
      <c r="D545" t="s">
        <v>9</v>
      </c>
      <c r="E545">
        <v>50</v>
      </c>
      <c r="F545">
        <v>1</v>
      </c>
      <c r="G545">
        <v>0</v>
      </c>
      <c r="H545">
        <v>106.425</v>
      </c>
      <c r="I545">
        <v>1</v>
      </c>
      <c r="J545">
        <v>1</v>
      </c>
    </row>
    <row r="546" spans="1:10">
      <c r="A546">
        <v>546</v>
      </c>
      <c r="B546">
        <v>0</v>
      </c>
      <c r="C546">
        <v>1</v>
      </c>
      <c r="D546" t="s">
        <v>9</v>
      </c>
      <c r="E546">
        <v>64</v>
      </c>
      <c r="F546">
        <v>0</v>
      </c>
      <c r="G546">
        <v>0</v>
      </c>
      <c r="H546">
        <v>26</v>
      </c>
      <c r="I546">
        <v>3</v>
      </c>
      <c r="J546">
        <v>3</v>
      </c>
    </row>
    <row r="547" spans="1:10">
      <c r="A547">
        <v>547</v>
      </c>
      <c r="B547">
        <v>1</v>
      </c>
      <c r="C547">
        <v>2</v>
      </c>
      <c r="D547" t="s">
        <v>10</v>
      </c>
      <c r="E547">
        <v>19</v>
      </c>
      <c r="F547">
        <v>1</v>
      </c>
      <c r="G547">
        <v>0</v>
      </c>
      <c r="H547">
        <v>26</v>
      </c>
      <c r="I547">
        <v>3</v>
      </c>
      <c r="J547">
        <v>3</v>
      </c>
    </row>
    <row r="548" spans="1:10">
      <c r="A548">
        <v>548</v>
      </c>
      <c r="B548">
        <v>1</v>
      </c>
      <c r="C548">
        <v>2</v>
      </c>
      <c r="D548" t="s">
        <v>9</v>
      </c>
      <c r="E548">
        <v>60</v>
      </c>
      <c r="F548">
        <v>0</v>
      </c>
      <c r="G548">
        <v>0</v>
      </c>
      <c r="H548">
        <v>13.862500000000001</v>
      </c>
      <c r="I548">
        <v>1</v>
      </c>
      <c r="J548">
        <v>1</v>
      </c>
    </row>
    <row r="549" spans="1:10">
      <c r="A549">
        <v>549</v>
      </c>
      <c r="B549">
        <v>0</v>
      </c>
      <c r="C549">
        <v>3</v>
      </c>
      <c r="D549" t="s">
        <v>9</v>
      </c>
      <c r="E549">
        <v>33</v>
      </c>
      <c r="F549">
        <v>1</v>
      </c>
      <c r="G549">
        <v>1</v>
      </c>
      <c r="H549">
        <v>20.524999999999999</v>
      </c>
      <c r="I549">
        <v>3</v>
      </c>
      <c r="J549">
        <v>3</v>
      </c>
    </row>
    <row r="550" spans="1:10">
      <c r="A550">
        <v>550</v>
      </c>
      <c r="B550">
        <v>1</v>
      </c>
      <c r="C550">
        <v>2</v>
      </c>
      <c r="D550" t="s">
        <v>9</v>
      </c>
      <c r="E550">
        <v>8</v>
      </c>
      <c r="F550">
        <v>1</v>
      </c>
      <c r="G550">
        <v>1</v>
      </c>
      <c r="H550">
        <v>36.75</v>
      </c>
      <c r="I550">
        <v>3</v>
      </c>
      <c r="J550">
        <v>3</v>
      </c>
    </row>
    <row r="551" spans="1:10">
      <c r="A551">
        <v>551</v>
      </c>
      <c r="B551">
        <v>1</v>
      </c>
      <c r="C551">
        <v>1</v>
      </c>
      <c r="D551" t="s">
        <v>9</v>
      </c>
      <c r="E551">
        <v>17</v>
      </c>
      <c r="F551">
        <v>0</v>
      </c>
      <c r="G551">
        <v>2</v>
      </c>
      <c r="H551">
        <v>110.88330000000001</v>
      </c>
      <c r="I551">
        <v>1</v>
      </c>
      <c r="J551">
        <v>1</v>
      </c>
    </row>
    <row r="552" spans="1:10">
      <c r="A552">
        <v>552</v>
      </c>
      <c r="B552">
        <v>0</v>
      </c>
      <c r="C552">
        <v>2</v>
      </c>
      <c r="D552" t="s">
        <v>9</v>
      </c>
      <c r="E552">
        <v>27</v>
      </c>
      <c r="F552">
        <v>0</v>
      </c>
      <c r="G552">
        <v>0</v>
      </c>
      <c r="H552">
        <v>26</v>
      </c>
      <c r="I552">
        <v>3</v>
      </c>
      <c r="J552">
        <v>3</v>
      </c>
    </row>
    <row r="553" spans="1:10">
      <c r="A553">
        <v>553</v>
      </c>
      <c r="B553">
        <v>0</v>
      </c>
      <c r="C553">
        <v>3</v>
      </c>
      <c r="D553" t="s">
        <v>9</v>
      </c>
      <c r="E553">
        <v>60</v>
      </c>
      <c r="F553">
        <v>0</v>
      </c>
      <c r="G553">
        <v>0</v>
      </c>
      <c r="H553">
        <v>7.8292000000000002</v>
      </c>
      <c r="I553">
        <v>2</v>
      </c>
      <c r="J553">
        <v>2</v>
      </c>
    </row>
    <row r="554" spans="1:10">
      <c r="A554">
        <v>554</v>
      </c>
      <c r="B554">
        <v>1</v>
      </c>
      <c r="C554">
        <v>3</v>
      </c>
      <c r="D554" t="s">
        <v>9</v>
      </c>
      <c r="E554">
        <v>22</v>
      </c>
      <c r="F554">
        <v>0</v>
      </c>
      <c r="G554">
        <v>0</v>
      </c>
      <c r="H554">
        <v>7.2249999999999996</v>
      </c>
      <c r="I554">
        <v>1</v>
      </c>
      <c r="J554">
        <v>1</v>
      </c>
    </row>
    <row r="555" spans="1:10">
      <c r="A555">
        <v>555</v>
      </c>
      <c r="B555">
        <v>1</v>
      </c>
      <c r="C555">
        <v>3</v>
      </c>
      <c r="D555" t="s">
        <v>10</v>
      </c>
      <c r="E555">
        <v>22</v>
      </c>
      <c r="F555">
        <v>0</v>
      </c>
      <c r="G555">
        <v>0</v>
      </c>
      <c r="H555">
        <v>7.7750000000000004</v>
      </c>
      <c r="I555">
        <v>3</v>
      </c>
      <c r="J555">
        <v>3</v>
      </c>
    </row>
    <row r="556" spans="1:10">
      <c r="A556">
        <v>556</v>
      </c>
      <c r="B556">
        <v>0</v>
      </c>
      <c r="C556">
        <v>1</v>
      </c>
      <c r="D556" t="s">
        <v>9</v>
      </c>
      <c r="E556">
        <v>62</v>
      </c>
      <c r="F556">
        <v>0</v>
      </c>
      <c r="G556">
        <v>0</v>
      </c>
      <c r="H556">
        <v>26.55</v>
      </c>
      <c r="I556">
        <v>3</v>
      </c>
      <c r="J556">
        <v>3</v>
      </c>
    </row>
    <row r="557" spans="1:10">
      <c r="A557">
        <v>557</v>
      </c>
      <c r="B557">
        <v>1</v>
      </c>
      <c r="C557">
        <v>1</v>
      </c>
      <c r="D557" t="s">
        <v>10</v>
      </c>
      <c r="E557">
        <v>48</v>
      </c>
      <c r="F557">
        <v>1</v>
      </c>
      <c r="G557">
        <v>0</v>
      </c>
      <c r="H557">
        <v>39.6</v>
      </c>
      <c r="I557">
        <v>1</v>
      </c>
      <c r="J557">
        <v>1</v>
      </c>
    </row>
    <row r="558" spans="1:10">
      <c r="A558">
        <v>558</v>
      </c>
      <c r="B558">
        <v>0</v>
      </c>
      <c r="C558">
        <v>1</v>
      </c>
      <c r="D558" t="s">
        <v>9</v>
      </c>
      <c r="E558">
        <v>60</v>
      </c>
      <c r="F558">
        <v>0</v>
      </c>
      <c r="G558">
        <v>0</v>
      </c>
      <c r="H558">
        <v>227.52500000000001</v>
      </c>
      <c r="I558">
        <v>1</v>
      </c>
      <c r="J558">
        <v>1</v>
      </c>
    </row>
    <row r="559" spans="1:10">
      <c r="A559">
        <v>559</v>
      </c>
      <c r="B559">
        <v>1</v>
      </c>
      <c r="C559">
        <v>1</v>
      </c>
      <c r="D559" t="s">
        <v>10</v>
      </c>
      <c r="E559">
        <v>39</v>
      </c>
      <c r="F559">
        <v>1</v>
      </c>
      <c r="G559">
        <v>1</v>
      </c>
      <c r="H559">
        <v>79.650000000000006</v>
      </c>
      <c r="I559">
        <v>3</v>
      </c>
      <c r="J559">
        <v>3</v>
      </c>
    </row>
    <row r="560" spans="1:10">
      <c r="A560">
        <v>560</v>
      </c>
      <c r="B560">
        <v>1</v>
      </c>
      <c r="C560">
        <v>3</v>
      </c>
      <c r="D560" t="s">
        <v>10</v>
      </c>
      <c r="E560">
        <v>36</v>
      </c>
      <c r="F560">
        <v>1</v>
      </c>
      <c r="G560">
        <v>0</v>
      </c>
      <c r="H560">
        <v>17.399999999999999</v>
      </c>
      <c r="I560">
        <v>3</v>
      </c>
      <c r="J560">
        <v>3</v>
      </c>
    </row>
    <row r="561" spans="1:10">
      <c r="A561">
        <v>561</v>
      </c>
      <c r="B561">
        <v>0</v>
      </c>
      <c r="C561">
        <v>3</v>
      </c>
      <c r="D561" t="s">
        <v>9</v>
      </c>
      <c r="E561">
        <v>60</v>
      </c>
      <c r="F561">
        <v>0</v>
      </c>
      <c r="G561">
        <v>0</v>
      </c>
      <c r="H561">
        <v>7.75</v>
      </c>
      <c r="I561">
        <v>2</v>
      </c>
      <c r="J561">
        <v>2</v>
      </c>
    </row>
    <row r="562" spans="1:10">
      <c r="A562">
        <v>562</v>
      </c>
      <c r="B562">
        <v>0</v>
      </c>
      <c r="C562">
        <v>3</v>
      </c>
      <c r="D562" t="s">
        <v>9</v>
      </c>
      <c r="E562">
        <v>40</v>
      </c>
      <c r="F562">
        <v>0</v>
      </c>
      <c r="G562">
        <v>0</v>
      </c>
      <c r="H562">
        <v>7.8958000000000004</v>
      </c>
      <c r="I562">
        <v>3</v>
      </c>
      <c r="J562">
        <v>3</v>
      </c>
    </row>
    <row r="563" spans="1:10">
      <c r="A563">
        <v>563</v>
      </c>
      <c r="B563">
        <v>0</v>
      </c>
      <c r="C563">
        <v>2</v>
      </c>
      <c r="D563" t="s">
        <v>9</v>
      </c>
      <c r="E563">
        <v>28</v>
      </c>
      <c r="F563">
        <v>0</v>
      </c>
      <c r="G563">
        <v>0</v>
      </c>
      <c r="H563">
        <v>13.5</v>
      </c>
      <c r="I563">
        <v>3</v>
      </c>
      <c r="J563">
        <v>3</v>
      </c>
    </row>
    <row r="564" spans="1:10">
      <c r="A564">
        <v>564</v>
      </c>
      <c r="B564">
        <v>0</v>
      </c>
      <c r="C564">
        <v>3</v>
      </c>
      <c r="D564" t="s">
        <v>9</v>
      </c>
      <c r="E564">
        <v>60</v>
      </c>
      <c r="F564">
        <v>0</v>
      </c>
      <c r="G564">
        <v>0</v>
      </c>
      <c r="H564">
        <v>8.0500000000000007</v>
      </c>
      <c r="I564">
        <v>3</v>
      </c>
      <c r="J564">
        <v>3</v>
      </c>
    </row>
    <row r="565" spans="1:10">
      <c r="A565">
        <v>565</v>
      </c>
      <c r="B565">
        <v>0</v>
      </c>
      <c r="C565">
        <v>3</v>
      </c>
      <c r="D565" t="s">
        <v>10</v>
      </c>
      <c r="E565">
        <v>60</v>
      </c>
      <c r="F565">
        <v>0</v>
      </c>
      <c r="G565">
        <v>0</v>
      </c>
      <c r="H565">
        <v>8.0500000000000007</v>
      </c>
      <c r="I565">
        <v>3</v>
      </c>
      <c r="J565">
        <v>3</v>
      </c>
    </row>
    <row r="566" spans="1:10">
      <c r="A566">
        <v>566</v>
      </c>
      <c r="B566">
        <v>0</v>
      </c>
      <c r="C566">
        <v>3</v>
      </c>
      <c r="D566" t="s">
        <v>9</v>
      </c>
      <c r="E566">
        <v>24</v>
      </c>
      <c r="F566">
        <v>2</v>
      </c>
      <c r="G566">
        <v>0</v>
      </c>
      <c r="H566">
        <v>24.15</v>
      </c>
      <c r="I566">
        <v>3</v>
      </c>
      <c r="J566">
        <v>3</v>
      </c>
    </row>
    <row r="567" spans="1:10">
      <c r="A567">
        <v>567</v>
      </c>
      <c r="B567">
        <v>0</v>
      </c>
      <c r="C567">
        <v>3</v>
      </c>
      <c r="D567" t="s">
        <v>9</v>
      </c>
      <c r="E567">
        <v>19</v>
      </c>
      <c r="F567">
        <v>0</v>
      </c>
      <c r="G567">
        <v>0</v>
      </c>
      <c r="H567">
        <v>7.8958000000000004</v>
      </c>
      <c r="I567">
        <v>3</v>
      </c>
      <c r="J567">
        <v>3</v>
      </c>
    </row>
    <row r="568" spans="1:10">
      <c r="A568">
        <v>568</v>
      </c>
      <c r="B568">
        <v>0</v>
      </c>
      <c r="C568">
        <v>3</v>
      </c>
      <c r="D568" t="s">
        <v>10</v>
      </c>
      <c r="E568">
        <v>29</v>
      </c>
      <c r="F568">
        <v>0</v>
      </c>
      <c r="G568">
        <v>4</v>
      </c>
      <c r="H568">
        <v>21.074999999999999</v>
      </c>
      <c r="I568">
        <v>3</v>
      </c>
      <c r="J568">
        <v>3</v>
      </c>
    </row>
    <row r="569" spans="1:10">
      <c r="A569">
        <v>569</v>
      </c>
      <c r="B569">
        <v>0</v>
      </c>
      <c r="C569">
        <v>3</v>
      </c>
      <c r="D569" t="s">
        <v>9</v>
      </c>
      <c r="E569">
        <v>60</v>
      </c>
      <c r="F569">
        <v>0</v>
      </c>
      <c r="G569">
        <v>0</v>
      </c>
      <c r="H569">
        <v>7.2291999999999996</v>
      </c>
      <c r="I569">
        <v>1</v>
      </c>
      <c r="J569">
        <v>1</v>
      </c>
    </row>
    <row r="570" spans="1:10">
      <c r="A570">
        <v>570</v>
      </c>
      <c r="B570">
        <v>1</v>
      </c>
      <c r="C570">
        <v>3</v>
      </c>
      <c r="D570" t="s">
        <v>9</v>
      </c>
      <c r="E570">
        <v>32</v>
      </c>
      <c r="F570">
        <v>0</v>
      </c>
      <c r="G570">
        <v>0</v>
      </c>
      <c r="H570">
        <v>7.8541999999999996</v>
      </c>
      <c r="I570">
        <v>3</v>
      </c>
      <c r="J570">
        <v>3</v>
      </c>
    </row>
    <row r="571" spans="1:10">
      <c r="A571">
        <v>571</v>
      </c>
      <c r="B571">
        <v>1</v>
      </c>
      <c r="C571">
        <v>2</v>
      </c>
      <c r="D571" t="s">
        <v>9</v>
      </c>
      <c r="E571">
        <v>62</v>
      </c>
      <c r="F571">
        <v>0</v>
      </c>
      <c r="G571">
        <v>0</v>
      </c>
      <c r="H571">
        <v>10.5</v>
      </c>
      <c r="I571">
        <v>3</v>
      </c>
      <c r="J571">
        <v>3</v>
      </c>
    </row>
    <row r="572" spans="1:10">
      <c r="A572">
        <v>572</v>
      </c>
      <c r="B572">
        <v>1</v>
      </c>
      <c r="C572">
        <v>1</v>
      </c>
      <c r="D572" t="s">
        <v>10</v>
      </c>
      <c r="E572">
        <v>53</v>
      </c>
      <c r="F572">
        <v>2</v>
      </c>
      <c r="G572">
        <v>0</v>
      </c>
      <c r="H572">
        <v>51.479199999999999</v>
      </c>
      <c r="I572">
        <v>3</v>
      </c>
      <c r="J572">
        <v>3</v>
      </c>
    </row>
    <row r="573" spans="1:10">
      <c r="A573">
        <v>573</v>
      </c>
      <c r="B573">
        <v>1</v>
      </c>
      <c r="C573">
        <v>1</v>
      </c>
      <c r="D573" t="s">
        <v>9</v>
      </c>
      <c r="E573">
        <v>36</v>
      </c>
      <c r="F573">
        <v>0</v>
      </c>
      <c r="G573">
        <v>0</v>
      </c>
      <c r="H573">
        <v>26.387499999999999</v>
      </c>
      <c r="I573">
        <v>3</v>
      </c>
      <c r="J573">
        <v>3</v>
      </c>
    </row>
    <row r="574" spans="1:10">
      <c r="A574">
        <v>574</v>
      </c>
      <c r="B574">
        <v>1</v>
      </c>
      <c r="C574">
        <v>3</v>
      </c>
      <c r="D574" t="s">
        <v>10</v>
      </c>
      <c r="E574">
        <v>60</v>
      </c>
      <c r="F574">
        <v>0</v>
      </c>
      <c r="G574">
        <v>0</v>
      </c>
      <c r="H574">
        <v>7.75</v>
      </c>
      <c r="I574">
        <v>2</v>
      </c>
      <c r="J574">
        <v>2</v>
      </c>
    </row>
    <row r="575" spans="1:10">
      <c r="A575">
        <v>575</v>
      </c>
      <c r="B575">
        <v>0</v>
      </c>
      <c r="C575">
        <v>3</v>
      </c>
      <c r="D575" t="s">
        <v>9</v>
      </c>
      <c r="E575">
        <v>16</v>
      </c>
      <c r="F575">
        <v>0</v>
      </c>
      <c r="G575">
        <v>0</v>
      </c>
      <c r="H575">
        <v>8.0500000000000007</v>
      </c>
      <c r="I575">
        <v>3</v>
      </c>
      <c r="J575">
        <v>3</v>
      </c>
    </row>
    <row r="576" spans="1:10">
      <c r="A576">
        <v>576</v>
      </c>
      <c r="B576">
        <v>0</v>
      </c>
      <c r="C576">
        <v>3</v>
      </c>
      <c r="D576" t="s">
        <v>9</v>
      </c>
      <c r="E576">
        <v>19</v>
      </c>
      <c r="F576">
        <v>0</v>
      </c>
      <c r="G576">
        <v>0</v>
      </c>
      <c r="H576">
        <v>14.5</v>
      </c>
      <c r="I576">
        <v>3</v>
      </c>
      <c r="J576">
        <v>3</v>
      </c>
    </row>
    <row r="577" spans="1:10">
      <c r="A577">
        <v>577</v>
      </c>
      <c r="B577">
        <v>1</v>
      </c>
      <c r="C577">
        <v>2</v>
      </c>
      <c r="D577" t="s">
        <v>10</v>
      </c>
      <c r="E577">
        <v>34</v>
      </c>
      <c r="F577">
        <v>0</v>
      </c>
      <c r="G577">
        <v>0</v>
      </c>
      <c r="H577">
        <v>13</v>
      </c>
      <c r="I577">
        <v>3</v>
      </c>
      <c r="J577">
        <v>3</v>
      </c>
    </row>
    <row r="578" spans="1:10">
      <c r="A578">
        <v>578</v>
      </c>
      <c r="B578">
        <v>1</v>
      </c>
      <c r="C578">
        <v>1</v>
      </c>
      <c r="D578" t="s">
        <v>10</v>
      </c>
      <c r="E578">
        <v>39</v>
      </c>
      <c r="F578">
        <v>1</v>
      </c>
      <c r="G578">
        <v>0</v>
      </c>
      <c r="H578">
        <v>55.9</v>
      </c>
      <c r="I578">
        <v>3</v>
      </c>
      <c r="J578">
        <v>3</v>
      </c>
    </row>
    <row r="579" spans="1:10">
      <c r="A579">
        <v>579</v>
      </c>
      <c r="B579">
        <v>0</v>
      </c>
      <c r="C579">
        <v>3</v>
      </c>
      <c r="D579" t="s">
        <v>10</v>
      </c>
      <c r="E579">
        <v>60</v>
      </c>
      <c r="F579">
        <v>1</v>
      </c>
      <c r="G579">
        <v>0</v>
      </c>
      <c r="H579">
        <v>14.458299999999999</v>
      </c>
      <c r="I579">
        <v>1</v>
      </c>
      <c r="J579">
        <v>1</v>
      </c>
    </row>
    <row r="580" spans="1:10">
      <c r="A580">
        <v>580</v>
      </c>
      <c r="B580">
        <v>1</v>
      </c>
      <c r="C580">
        <v>3</v>
      </c>
      <c r="D580" t="s">
        <v>9</v>
      </c>
      <c r="E580">
        <v>32</v>
      </c>
      <c r="F580">
        <v>0</v>
      </c>
      <c r="G580">
        <v>0</v>
      </c>
      <c r="H580">
        <v>7.9249999999999998</v>
      </c>
      <c r="I580">
        <v>3</v>
      </c>
      <c r="J580">
        <v>3</v>
      </c>
    </row>
    <row r="581" spans="1:10">
      <c r="A581">
        <v>581</v>
      </c>
      <c r="B581">
        <v>1</v>
      </c>
      <c r="C581">
        <v>2</v>
      </c>
      <c r="D581" t="s">
        <v>10</v>
      </c>
      <c r="E581">
        <v>25</v>
      </c>
      <c r="F581">
        <v>1</v>
      </c>
      <c r="G581">
        <v>1</v>
      </c>
      <c r="H581">
        <v>30</v>
      </c>
      <c r="I581">
        <v>3</v>
      </c>
      <c r="J581">
        <v>3</v>
      </c>
    </row>
    <row r="582" spans="1:10">
      <c r="A582">
        <v>582</v>
      </c>
      <c r="B582">
        <v>1</v>
      </c>
      <c r="C582">
        <v>1</v>
      </c>
      <c r="D582" t="s">
        <v>10</v>
      </c>
      <c r="E582">
        <v>39</v>
      </c>
      <c r="F582">
        <v>1</v>
      </c>
      <c r="G582">
        <v>1</v>
      </c>
      <c r="H582">
        <v>110.88330000000001</v>
      </c>
      <c r="I582">
        <v>1</v>
      </c>
      <c r="J582">
        <v>1</v>
      </c>
    </row>
    <row r="583" spans="1:10">
      <c r="A583">
        <v>583</v>
      </c>
      <c r="B583">
        <v>0</v>
      </c>
      <c r="C583">
        <v>2</v>
      </c>
      <c r="D583" t="s">
        <v>9</v>
      </c>
      <c r="E583">
        <v>54</v>
      </c>
      <c r="F583">
        <v>0</v>
      </c>
      <c r="G583">
        <v>0</v>
      </c>
      <c r="H583">
        <v>26</v>
      </c>
      <c r="I583">
        <v>3</v>
      </c>
      <c r="J583">
        <v>3</v>
      </c>
    </row>
    <row r="584" spans="1:10">
      <c r="A584">
        <v>584</v>
      </c>
      <c r="B584">
        <v>0</v>
      </c>
      <c r="C584">
        <v>1</v>
      </c>
      <c r="D584" t="s">
        <v>9</v>
      </c>
      <c r="E584">
        <v>36</v>
      </c>
      <c r="F584">
        <v>0</v>
      </c>
      <c r="G584">
        <v>0</v>
      </c>
      <c r="H584">
        <v>40.125</v>
      </c>
      <c r="I584">
        <v>1</v>
      </c>
      <c r="J584">
        <v>1</v>
      </c>
    </row>
    <row r="585" spans="1:10">
      <c r="A585">
        <v>585</v>
      </c>
      <c r="B585">
        <v>0</v>
      </c>
      <c r="C585">
        <v>3</v>
      </c>
      <c r="D585" t="s">
        <v>9</v>
      </c>
      <c r="E585">
        <v>60</v>
      </c>
      <c r="F585">
        <v>0</v>
      </c>
      <c r="G585">
        <v>0</v>
      </c>
      <c r="H585">
        <v>8.7125000000000004</v>
      </c>
      <c r="I585">
        <v>1</v>
      </c>
      <c r="J585">
        <v>1</v>
      </c>
    </row>
    <row r="586" spans="1:10">
      <c r="A586">
        <v>586</v>
      </c>
      <c r="B586">
        <v>1</v>
      </c>
      <c r="C586">
        <v>1</v>
      </c>
      <c r="D586" t="s">
        <v>10</v>
      </c>
      <c r="E586">
        <v>18</v>
      </c>
      <c r="F586">
        <v>0</v>
      </c>
      <c r="G586">
        <v>2</v>
      </c>
      <c r="H586">
        <v>79.650000000000006</v>
      </c>
      <c r="I586">
        <v>3</v>
      </c>
      <c r="J586">
        <v>3</v>
      </c>
    </row>
    <row r="587" spans="1:10">
      <c r="A587">
        <v>587</v>
      </c>
      <c r="B587">
        <v>0</v>
      </c>
      <c r="C587">
        <v>2</v>
      </c>
      <c r="D587" t="s">
        <v>9</v>
      </c>
      <c r="E587">
        <v>47</v>
      </c>
      <c r="F587">
        <v>0</v>
      </c>
      <c r="G587">
        <v>0</v>
      </c>
      <c r="H587">
        <v>15</v>
      </c>
      <c r="I587">
        <v>3</v>
      </c>
      <c r="J587">
        <v>3</v>
      </c>
    </row>
    <row r="588" spans="1:10">
      <c r="A588">
        <v>588</v>
      </c>
      <c r="B588">
        <v>1</v>
      </c>
      <c r="C588">
        <v>1</v>
      </c>
      <c r="D588" t="s">
        <v>9</v>
      </c>
      <c r="E588">
        <v>60</v>
      </c>
      <c r="F588">
        <v>1</v>
      </c>
      <c r="G588">
        <v>1</v>
      </c>
      <c r="H588">
        <v>79.2</v>
      </c>
      <c r="I588">
        <v>1</v>
      </c>
      <c r="J588">
        <v>1</v>
      </c>
    </row>
    <row r="589" spans="1:10">
      <c r="A589">
        <v>589</v>
      </c>
      <c r="B589">
        <v>0</v>
      </c>
      <c r="C589">
        <v>3</v>
      </c>
      <c r="D589" t="s">
        <v>9</v>
      </c>
      <c r="E589">
        <v>22</v>
      </c>
      <c r="F589">
        <v>0</v>
      </c>
      <c r="G589">
        <v>0</v>
      </c>
      <c r="H589">
        <v>8.0500000000000007</v>
      </c>
      <c r="I589">
        <v>3</v>
      </c>
      <c r="J589">
        <v>3</v>
      </c>
    </row>
    <row r="590" spans="1:10">
      <c r="A590">
        <v>590</v>
      </c>
      <c r="B590">
        <v>0</v>
      </c>
      <c r="C590">
        <v>3</v>
      </c>
      <c r="D590" t="s">
        <v>9</v>
      </c>
      <c r="E590">
        <v>60</v>
      </c>
      <c r="F590">
        <v>0</v>
      </c>
      <c r="G590">
        <v>0</v>
      </c>
      <c r="H590">
        <v>8.0500000000000007</v>
      </c>
      <c r="I590">
        <v>3</v>
      </c>
      <c r="J590">
        <v>3</v>
      </c>
    </row>
    <row r="591" spans="1:10">
      <c r="A591">
        <v>591</v>
      </c>
      <c r="B591">
        <v>0</v>
      </c>
      <c r="C591">
        <v>3</v>
      </c>
      <c r="D591" t="s">
        <v>9</v>
      </c>
      <c r="E591">
        <v>35</v>
      </c>
      <c r="F591">
        <v>0</v>
      </c>
      <c r="G591">
        <v>0</v>
      </c>
      <c r="H591">
        <v>7.125</v>
      </c>
      <c r="I591">
        <v>3</v>
      </c>
      <c r="J591">
        <v>3</v>
      </c>
    </row>
    <row r="592" spans="1:10">
      <c r="A592">
        <v>592</v>
      </c>
      <c r="B592">
        <v>1</v>
      </c>
      <c r="C592">
        <v>1</v>
      </c>
      <c r="D592" t="s">
        <v>10</v>
      </c>
      <c r="E592">
        <v>52</v>
      </c>
      <c r="F592">
        <v>1</v>
      </c>
      <c r="G592">
        <v>0</v>
      </c>
      <c r="H592">
        <v>78.2667</v>
      </c>
      <c r="I592">
        <v>1</v>
      </c>
      <c r="J592">
        <v>1</v>
      </c>
    </row>
    <row r="593" spans="1:10">
      <c r="A593">
        <v>593</v>
      </c>
      <c r="B593">
        <v>0</v>
      </c>
      <c r="C593">
        <v>3</v>
      </c>
      <c r="D593" t="s">
        <v>9</v>
      </c>
      <c r="E593">
        <v>47</v>
      </c>
      <c r="F593">
        <v>0</v>
      </c>
      <c r="G593">
        <v>0</v>
      </c>
      <c r="H593">
        <v>7.25</v>
      </c>
      <c r="I593">
        <v>3</v>
      </c>
      <c r="J593">
        <v>3</v>
      </c>
    </row>
    <row r="594" spans="1:10">
      <c r="A594">
        <v>594</v>
      </c>
      <c r="B594">
        <v>0</v>
      </c>
      <c r="C594">
        <v>3</v>
      </c>
      <c r="D594" t="s">
        <v>10</v>
      </c>
      <c r="E594">
        <v>60</v>
      </c>
      <c r="F594">
        <v>0</v>
      </c>
      <c r="G594">
        <v>2</v>
      </c>
      <c r="H594">
        <v>7.75</v>
      </c>
      <c r="I594">
        <v>2</v>
      </c>
      <c r="J594">
        <v>2</v>
      </c>
    </row>
    <row r="595" spans="1:10">
      <c r="A595">
        <v>595</v>
      </c>
      <c r="B595">
        <v>0</v>
      </c>
      <c r="C595">
        <v>2</v>
      </c>
      <c r="D595" t="s">
        <v>9</v>
      </c>
      <c r="E595">
        <v>37</v>
      </c>
      <c r="F595">
        <v>1</v>
      </c>
      <c r="G595">
        <v>0</v>
      </c>
      <c r="H595">
        <v>26</v>
      </c>
      <c r="I595">
        <v>3</v>
      </c>
      <c r="J595">
        <v>3</v>
      </c>
    </row>
    <row r="596" spans="1:10">
      <c r="A596">
        <v>596</v>
      </c>
      <c r="B596">
        <v>0</v>
      </c>
      <c r="C596">
        <v>3</v>
      </c>
      <c r="D596" t="s">
        <v>9</v>
      </c>
      <c r="E596">
        <v>36</v>
      </c>
      <c r="F596">
        <v>1</v>
      </c>
      <c r="G596">
        <v>1</v>
      </c>
      <c r="H596">
        <v>24.15</v>
      </c>
      <c r="I596">
        <v>3</v>
      </c>
      <c r="J596">
        <v>3</v>
      </c>
    </row>
    <row r="597" spans="1:10">
      <c r="A597">
        <v>597</v>
      </c>
      <c r="B597">
        <v>1</v>
      </c>
      <c r="C597">
        <v>2</v>
      </c>
      <c r="D597" t="s">
        <v>10</v>
      </c>
      <c r="E597">
        <v>60</v>
      </c>
      <c r="F597">
        <v>0</v>
      </c>
      <c r="G597">
        <v>0</v>
      </c>
      <c r="H597">
        <v>33</v>
      </c>
      <c r="I597">
        <v>3</v>
      </c>
      <c r="J597">
        <v>3</v>
      </c>
    </row>
    <row r="598" spans="1:10">
      <c r="A598">
        <v>598</v>
      </c>
      <c r="B598">
        <v>0</v>
      </c>
      <c r="C598">
        <v>3</v>
      </c>
      <c r="D598" t="s">
        <v>9</v>
      </c>
      <c r="E598">
        <v>49</v>
      </c>
      <c r="F598">
        <v>0</v>
      </c>
      <c r="G598">
        <v>0</v>
      </c>
      <c r="H598">
        <v>0</v>
      </c>
      <c r="I598">
        <v>3</v>
      </c>
      <c r="J598">
        <v>3</v>
      </c>
    </row>
    <row r="599" spans="1:10">
      <c r="A599">
        <v>599</v>
      </c>
      <c r="B599">
        <v>0</v>
      </c>
      <c r="C599">
        <v>3</v>
      </c>
      <c r="D599" t="s">
        <v>9</v>
      </c>
      <c r="E599">
        <v>60</v>
      </c>
      <c r="F599">
        <v>0</v>
      </c>
      <c r="G599">
        <v>0</v>
      </c>
      <c r="H599">
        <v>7.2249999999999996</v>
      </c>
      <c r="I599">
        <v>1</v>
      </c>
      <c r="J599">
        <v>1</v>
      </c>
    </row>
    <row r="600" spans="1:10">
      <c r="A600">
        <v>600</v>
      </c>
      <c r="B600">
        <v>1</v>
      </c>
      <c r="C600">
        <v>1</v>
      </c>
      <c r="D600" t="s">
        <v>9</v>
      </c>
      <c r="E600">
        <v>49</v>
      </c>
      <c r="F600">
        <v>1</v>
      </c>
      <c r="G600">
        <v>0</v>
      </c>
      <c r="H600">
        <v>56.929200000000002</v>
      </c>
      <c r="I600">
        <v>1</v>
      </c>
      <c r="J600">
        <v>1</v>
      </c>
    </row>
    <row r="601" spans="1:10">
      <c r="A601">
        <v>601</v>
      </c>
      <c r="B601">
        <v>1</v>
      </c>
      <c r="C601">
        <v>2</v>
      </c>
      <c r="D601" t="s">
        <v>10</v>
      </c>
      <c r="E601">
        <v>24</v>
      </c>
      <c r="F601">
        <v>2</v>
      </c>
      <c r="G601">
        <v>1</v>
      </c>
      <c r="H601">
        <v>27</v>
      </c>
      <c r="I601">
        <v>3</v>
      </c>
      <c r="J601">
        <v>3</v>
      </c>
    </row>
    <row r="602" spans="1:10">
      <c r="A602">
        <v>602</v>
      </c>
      <c r="B602">
        <v>0</v>
      </c>
      <c r="C602">
        <v>3</v>
      </c>
      <c r="D602" t="s">
        <v>9</v>
      </c>
      <c r="E602">
        <v>60</v>
      </c>
      <c r="F602">
        <v>0</v>
      </c>
      <c r="G602">
        <v>0</v>
      </c>
      <c r="H602">
        <v>7.8958000000000004</v>
      </c>
      <c r="I602">
        <v>3</v>
      </c>
      <c r="J602">
        <v>3</v>
      </c>
    </row>
    <row r="603" spans="1:10">
      <c r="A603">
        <v>603</v>
      </c>
      <c r="B603">
        <v>0</v>
      </c>
      <c r="C603">
        <v>1</v>
      </c>
      <c r="D603" t="s">
        <v>9</v>
      </c>
      <c r="E603">
        <v>60</v>
      </c>
      <c r="F603">
        <v>0</v>
      </c>
      <c r="G603">
        <v>0</v>
      </c>
      <c r="H603">
        <v>42.4</v>
      </c>
      <c r="I603">
        <v>3</v>
      </c>
      <c r="J603">
        <v>3</v>
      </c>
    </row>
    <row r="604" spans="1:10">
      <c r="A604">
        <v>604</v>
      </c>
      <c r="B604">
        <v>0</v>
      </c>
      <c r="C604">
        <v>3</v>
      </c>
      <c r="D604" t="s">
        <v>9</v>
      </c>
      <c r="E604">
        <v>44</v>
      </c>
      <c r="F604">
        <v>0</v>
      </c>
      <c r="G604">
        <v>0</v>
      </c>
      <c r="H604">
        <v>8.0500000000000007</v>
      </c>
      <c r="I604">
        <v>3</v>
      </c>
      <c r="J604">
        <v>3</v>
      </c>
    </row>
    <row r="605" spans="1:10">
      <c r="A605">
        <v>605</v>
      </c>
      <c r="B605">
        <v>1</v>
      </c>
      <c r="C605">
        <v>1</v>
      </c>
      <c r="D605" t="s">
        <v>9</v>
      </c>
      <c r="E605">
        <v>35</v>
      </c>
      <c r="F605">
        <v>0</v>
      </c>
      <c r="G605">
        <v>0</v>
      </c>
      <c r="H605">
        <v>26.55</v>
      </c>
      <c r="I605">
        <v>1</v>
      </c>
      <c r="J605">
        <v>1</v>
      </c>
    </row>
    <row r="606" spans="1:10">
      <c r="A606">
        <v>606</v>
      </c>
      <c r="B606">
        <v>0</v>
      </c>
      <c r="C606">
        <v>3</v>
      </c>
      <c r="D606" t="s">
        <v>9</v>
      </c>
      <c r="E606">
        <v>36</v>
      </c>
      <c r="F606">
        <v>1</v>
      </c>
      <c r="G606">
        <v>0</v>
      </c>
      <c r="H606">
        <v>15.55</v>
      </c>
      <c r="I606">
        <v>3</v>
      </c>
      <c r="J606">
        <v>3</v>
      </c>
    </row>
    <row r="607" spans="1:10">
      <c r="A607">
        <v>607</v>
      </c>
      <c r="B607">
        <v>0</v>
      </c>
      <c r="C607">
        <v>3</v>
      </c>
      <c r="D607" t="s">
        <v>9</v>
      </c>
      <c r="E607">
        <v>30</v>
      </c>
      <c r="F607">
        <v>0</v>
      </c>
      <c r="G607">
        <v>0</v>
      </c>
      <c r="H607">
        <v>7.8958000000000004</v>
      </c>
      <c r="I607">
        <v>3</v>
      </c>
      <c r="J607">
        <v>3</v>
      </c>
    </row>
    <row r="608" spans="1:10">
      <c r="A608">
        <v>608</v>
      </c>
      <c r="B608">
        <v>1</v>
      </c>
      <c r="C608">
        <v>1</v>
      </c>
      <c r="D608" t="s">
        <v>9</v>
      </c>
      <c r="E608">
        <v>27</v>
      </c>
      <c r="F608">
        <v>0</v>
      </c>
      <c r="G608">
        <v>0</v>
      </c>
      <c r="H608">
        <v>30.5</v>
      </c>
      <c r="I608">
        <v>3</v>
      </c>
      <c r="J608">
        <v>3</v>
      </c>
    </row>
    <row r="609" spans="1:10">
      <c r="A609">
        <v>609</v>
      </c>
      <c r="B609">
        <v>1</v>
      </c>
      <c r="C609">
        <v>2</v>
      </c>
      <c r="D609" t="s">
        <v>10</v>
      </c>
      <c r="E609">
        <v>22</v>
      </c>
      <c r="F609">
        <v>1</v>
      </c>
      <c r="G609">
        <v>2</v>
      </c>
      <c r="H609">
        <v>41.5792</v>
      </c>
      <c r="I609">
        <v>1</v>
      </c>
      <c r="J609">
        <v>1</v>
      </c>
    </row>
    <row r="610" spans="1:10">
      <c r="A610">
        <v>610</v>
      </c>
      <c r="B610">
        <v>1</v>
      </c>
      <c r="C610">
        <v>1</v>
      </c>
      <c r="D610" t="s">
        <v>10</v>
      </c>
      <c r="E610">
        <v>40</v>
      </c>
      <c r="F610">
        <v>0</v>
      </c>
      <c r="G610">
        <v>0</v>
      </c>
      <c r="H610">
        <v>153.46250000000001</v>
      </c>
      <c r="I610">
        <v>3</v>
      </c>
      <c r="J610">
        <v>3</v>
      </c>
    </row>
    <row r="611" spans="1:10">
      <c r="A611">
        <v>611</v>
      </c>
      <c r="B611">
        <v>0</v>
      </c>
      <c r="C611">
        <v>3</v>
      </c>
      <c r="D611" t="s">
        <v>10</v>
      </c>
      <c r="E611">
        <v>39</v>
      </c>
      <c r="F611">
        <v>1</v>
      </c>
      <c r="G611">
        <v>5</v>
      </c>
      <c r="H611">
        <v>31.274999999999999</v>
      </c>
      <c r="I611">
        <v>3</v>
      </c>
      <c r="J611">
        <v>3</v>
      </c>
    </row>
    <row r="612" spans="1:10">
      <c r="A612">
        <v>612</v>
      </c>
      <c r="B612">
        <v>0</v>
      </c>
      <c r="C612">
        <v>3</v>
      </c>
      <c r="D612" t="s">
        <v>9</v>
      </c>
      <c r="E612">
        <v>60</v>
      </c>
      <c r="F612">
        <v>0</v>
      </c>
      <c r="G612">
        <v>0</v>
      </c>
      <c r="H612">
        <v>7.05</v>
      </c>
      <c r="I612">
        <v>3</v>
      </c>
      <c r="J612">
        <v>3</v>
      </c>
    </row>
    <row r="613" spans="1:10">
      <c r="A613">
        <v>613</v>
      </c>
      <c r="B613">
        <v>1</v>
      </c>
      <c r="C613">
        <v>3</v>
      </c>
      <c r="D613" t="s">
        <v>10</v>
      </c>
      <c r="E613">
        <v>60</v>
      </c>
      <c r="F613">
        <v>1</v>
      </c>
      <c r="G613">
        <v>0</v>
      </c>
      <c r="H613">
        <v>15.5</v>
      </c>
      <c r="I613">
        <v>2</v>
      </c>
      <c r="J613">
        <v>2</v>
      </c>
    </row>
    <row r="614" spans="1:10">
      <c r="A614">
        <v>614</v>
      </c>
      <c r="B614">
        <v>0</v>
      </c>
      <c r="C614">
        <v>3</v>
      </c>
      <c r="D614" t="s">
        <v>9</v>
      </c>
      <c r="E614">
        <v>60</v>
      </c>
      <c r="F614">
        <v>0</v>
      </c>
      <c r="G614">
        <v>0</v>
      </c>
      <c r="H614">
        <v>7.75</v>
      </c>
      <c r="I614">
        <v>2</v>
      </c>
      <c r="J614">
        <v>2</v>
      </c>
    </row>
    <row r="615" spans="1:10">
      <c r="A615">
        <v>615</v>
      </c>
      <c r="B615">
        <v>0</v>
      </c>
      <c r="C615">
        <v>3</v>
      </c>
      <c r="D615" t="s">
        <v>9</v>
      </c>
      <c r="E615">
        <v>35</v>
      </c>
      <c r="F615">
        <v>0</v>
      </c>
      <c r="G615">
        <v>0</v>
      </c>
      <c r="H615">
        <v>8.0500000000000007</v>
      </c>
      <c r="I615">
        <v>3</v>
      </c>
      <c r="J615">
        <v>3</v>
      </c>
    </row>
    <row r="616" spans="1:10">
      <c r="A616">
        <v>616</v>
      </c>
      <c r="B616">
        <v>1</v>
      </c>
      <c r="C616">
        <v>2</v>
      </c>
      <c r="D616" t="s">
        <v>10</v>
      </c>
      <c r="E616">
        <v>24</v>
      </c>
      <c r="F616">
        <v>1</v>
      </c>
      <c r="G616">
        <v>2</v>
      </c>
      <c r="H616">
        <v>65</v>
      </c>
      <c r="I616">
        <v>3</v>
      </c>
      <c r="J616">
        <v>3</v>
      </c>
    </row>
    <row r="617" spans="1:10">
      <c r="A617">
        <v>617</v>
      </c>
      <c r="B617">
        <v>0</v>
      </c>
      <c r="C617">
        <v>3</v>
      </c>
      <c r="D617" t="s">
        <v>9</v>
      </c>
      <c r="E617">
        <v>34</v>
      </c>
      <c r="F617">
        <v>1</v>
      </c>
      <c r="G617">
        <v>1</v>
      </c>
      <c r="H617">
        <v>14.4</v>
      </c>
      <c r="I617">
        <v>3</v>
      </c>
      <c r="J617">
        <v>3</v>
      </c>
    </row>
    <row r="618" spans="1:10">
      <c r="A618">
        <v>618</v>
      </c>
      <c r="B618">
        <v>0</v>
      </c>
      <c r="C618">
        <v>3</v>
      </c>
      <c r="D618" t="s">
        <v>10</v>
      </c>
      <c r="E618">
        <v>26</v>
      </c>
      <c r="F618">
        <v>1</v>
      </c>
      <c r="G618">
        <v>0</v>
      </c>
      <c r="H618">
        <v>16.100000000000001</v>
      </c>
      <c r="I618">
        <v>3</v>
      </c>
      <c r="J618">
        <v>3</v>
      </c>
    </row>
    <row r="619" spans="1:10">
      <c r="A619">
        <v>619</v>
      </c>
      <c r="B619">
        <v>1</v>
      </c>
      <c r="C619">
        <v>2</v>
      </c>
      <c r="D619" t="s">
        <v>10</v>
      </c>
      <c r="E619">
        <v>4</v>
      </c>
      <c r="F619">
        <v>2</v>
      </c>
      <c r="G619">
        <v>1</v>
      </c>
      <c r="H619">
        <v>39</v>
      </c>
      <c r="I619">
        <v>3</v>
      </c>
      <c r="J619">
        <v>3</v>
      </c>
    </row>
    <row r="620" spans="1:10">
      <c r="A620">
        <v>620</v>
      </c>
      <c r="B620">
        <v>0</v>
      </c>
      <c r="C620">
        <v>2</v>
      </c>
      <c r="D620" t="s">
        <v>9</v>
      </c>
      <c r="E620">
        <v>26</v>
      </c>
      <c r="F620">
        <v>0</v>
      </c>
      <c r="G620">
        <v>0</v>
      </c>
      <c r="H620">
        <v>10.5</v>
      </c>
      <c r="I620">
        <v>3</v>
      </c>
      <c r="J620">
        <v>3</v>
      </c>
    </row>
    <row r="621" spans="1:10">
      <c r="A621">
        <v>621</v>
      </c>
      <c r="B621">
        <v>0</v>
      </c>
      <c r="C621">
        <v>3</v>
      </c>
      <c r="D621" t="s">
        <v>9</v>
      </c>
      <c r="E621">
        <v>27</v>
      </c>
      <c r="F621">
        <v>1</v>
      </c>
      <c r="G621">
        <v>0</v>
      </c>
      <c r="H621">
        <v>14.4542</v>
      </c>
      <c r="I621">
        <v>1</v>
      </c>
      <c r="J621">
        <v>1</v>
      </c>
    </row>
    <row r="622" spans="1:10">
      <c r="A622">
        <v>622</v>
      </c>
      <c r="B622">
        <v>1</v>
      </c>
      <c r="C622">
        <v>1</v>
      </c>
      <c r="D622" t="s">
        <v>9</v>
      </c>
      <c r="E622">
        <v>42</v>
      </c>
      <c r="F622">
        <v>1</v>
      </c>
      <c r="G622">
        <v>0</v>
      </c>
      <c r="H622">
        <v>52.554200000000002</v>
      </c>
      <c r="I622">
        <v>3</v>
      </c>
      <c r="J622">
        <v>3</v>
      </c>
    </row>
    <row r="623" spans="1:10">
      <c r="A623">
        <v>623</v>
      </c>
      <c r="B623">
        <v>1</v>
      </c>
      <c r="C623">
        <v>3</v>
      </c>
      <c r="D623" t="s">
        <v>9</v>
      </c>
      <c r="E623">
        <v>20</v>
      </c>
      <c r="F623">
        <v>1</v>
      </c>
      <c r="G623">
        <v>1</v>
      </c>
      <c r="H623">
        <v>15.7417</v>
      </c>
      <c r="I623">
        <v>1</v>
      </c>
      <c r="J623">
        <v>1</v>
      </c>
    </row>
    <row r="624" spans="1:10">
      <c r="A624">
        <v>624</v>
      </c>
      <c r="B624">
        <v>0</v>
      </c>
      <c r="C624">
        <v>3</v>
      </c>
      <c r="D624" t="s">
        <v>9</v>
      </c>
      <c r="E624">
        <v>21</v>
      </c>
      <c r="F624">
        <v>0</v>
      </c>
      <c r="G624">
        <v>0</v>
      </c>
      <c r="H624">
        <v>7.8541999999999996</v>
      </c>
      <c r="I624">
        <v>3</v>
      </c>
      <c r="J624">
        <v>3</v>
      </c>
    </row>
    <row r="625" spans="1:10">
      <c r="A625">
        <v>625</v>
      </c>
      <c r="B625">
        <v>0</v>
      </c>
      <c r="C625">
        <v>3</v>
      </c>
      <c r="D625" t="s">
        <v>9</v>
      </c>
      <c r="E625">
        <v>21</v>
      </c>
      <c r="F625">
        <v>0</v>
      </c>
      <c r="G625">
        <v>0</v>
      </c>
      <c r="H625">
        <v>16.100000000000001</v>
      </c>
      <c r="I625">
        <v>3</v>
      </c>
      <c r="J625">
        <v>3</v>
      </c>
    </row>
    <row r="626" spans="1:10">
      <c r="A626">
        <v>626</v>
      </c>
      <c r="B626">
        <v>0</v>
      </c>
      <c r="C626">
        <v>1</v>
      </c>
      <c r="D626" t="s">
        <v>9</v>
      </c>
      <c r="E626">
        <v>61</v>
      </c>
      <c r="F626">
        <v>0</v>
      </c>
      <c r="G626">
        <v>0</v>
      </c>
      <c r="H626">
        <v>32.320799999999998</v>
      </c>
      <c r="I626">
        <v>3</v>
      </c>
      <c r="J626">
        <v>3</v>
      </c>
    </row>
    <row r="627" spans="1:10">
      <c r="A627">
        <v>627</v>
      </c>
      <c r="B627">
        <v>0</v>
      </c>
      <c r="C627">
        <v>2</v>
      </c>
      <c r="D627" t="s">
        <v>9</v>
      </c>
      <c r="E627">
        <v>57</v>
      </c>
      <c r="F627">
        <v>0</v>
      </c>
      <c r="G627">
        <v>0</v>
      </c>
      <c r="H627">
        <v>12.35</v>
      </c>
      <c r="I627">
        <v>2</v>
      </c>
      <c r="J627">
        <v>2</v>
      </c>
    </row>
    <row r="628" spans="1:10">
      <c r="A628">
        <v>628</v>
      </c>
      <c r="B628">
        <v>1</v>
      </c>
      <c r="C628">
        <v>1</v>
      </c>
      <c r="D628" t="s">
        <v>10</v>
      </c>
      <c r="E628">
        <v>21</v>
      </c>
      <c r="F628">
        <v>0</v>
      </c>
      <c r="G628">
        <v>0</v>
      </c>
      <c r="H628">
        <v>77.958299999999994</v>
      </c>
      <c r="I628">
        <v>3</v>
      </c>
      <c r="J628">
        <v>3</v>
      </c>
    </row>
    <row r="629" spans="1:10">
      <c r="A629">
        <v>629</v>
      </c>
      <c r="B629">
        <v>0</v>
      </c>
      <c r="C629">
        <v>3</v>
      </c>
      <c r="D629" t="s">
        <v>9</v>
      </c>
      <c r="E629">
        <v>26</v>
      </c>
      <c r="F629">
        <v>0</v>
      </c>
      <c r="G629">
        <v>0</v>
      </c>
      <c r="H629">
        <v>7.8958000000000004</v>
      </c>
      <c r="I629">
        <v>3</v>
      </c>
      <c r="J629">
        <v>3</v>
      </c>
    </row>
    <row r="630" spans="1:10">
      <c r="A630">
        <v>630</v>
      </c>
      <c r="B630">
        <v>0</v>
      </c>
      <c r="C630">
        <v>3</v>
      </c>
      <c r="D630" t="s">
        <v>9</v>
      </c>
      <c r="E630">
        <v>60</v>
      </c>
      <c r="F630">
        <v>0</v>
      </c>
      <c r="G630">
        <v>0</v>
      </c>
      <c r="H630">
        <v>7.7332999999999998</v>
      </c>
      <c r="I630">
        <v>2</v>
      </c>
      <c r="J630">
        <v>2</v>
      </c>
    </row>
    <row r="631" spans="1:10">
      <c r="A631">
        <v>631</v>
      </c>
      <c r="B631">
        <v>1</v>
      </c>
      <c r="C631">
        <v>1</v>
      </c>
      <c r="D631" t="s">
        <v>9</v>
      </c>
      <c r="E631">
        <v>80</v>
      </c>
      <c r="F631">
        <v>0</v>
      </c>
      <c r="G631">
        <v>0</v>
      </c>
      <c r="H631">
        <v>30</v>
      </c>
      <c r="I631">
        <v>3</v>
      </c>
      <c r="J631">
        <v>3</v>
      </c>
    </row>
    <row r="632" spans="1:10">
      <c r="A632">
        <v>632</v>
      </c>
      <c r="B632">
        <v>0</v>
      </c>
      <c r="C632">
        <v>3</v>
      </c>
      <c r="D632" t="s">
        <v>9</v>
      </c>
      <c r="E632">
        <v>51</v>
      </c>
      <c r="F632">
        <v>0</v>
      </c>
      <c r="G632">
        <v>0</v>
      </c>
      <c r="H632">
        <v>7.0541999999999998</v>
      </c>
      <c r="I632">
        <v>3</v>
      </c>
      <c r="J632">
        <v>3</v>
      </c>
    </row>
    <row r="633" spans="1:10">
      <c r="A633">
        <v>633</v>
      </c>
      <c r="B633">
        <v>1</v>
      </c>
      <c r="C633">
        <v>1</v>
      </c>
      <c r="D633" t="s">
        <v>9</v>
      </c>
      <c r="E633">
        <v>32</v>
      </c>
      <c r="F633">
        <v>0</v>
      </c>
      <c r="G633">
        <v>0</v>
      </c>
      <c r="H633">
        <v>30.5</v>
      </c>
      <c r="I633">
        <v>1</v>
      </c>
      <c r="J633">
        <v>1</v>
      </c>
    </row>
    <row r="634" spans="1:10">
      <c r="A634">
        <v>634</v>
      </c>
      <c r="B634">
        <v>0</v>
      </c>
      <c r="C634">
        <v>1</v>
      </c>
      <c r="D634" t="s">
        <v>9</v>
      </c>
      <c r="E634">
        <v>60</v>
      </c>
      <c r="F634">
        <v>0</v>
      </c>
      <c r="G634">
        <v>0</v>
      </c>
      <c r="H634">
        <v>0</v>
      </c>
      <c r="I634">
        <v>3</v>
      </c>
      <c r="J634">
        <v>3</v>
      </c>
    </row>
    <row r="635" spans="1:10">
      <c r="A635">
        <v>635</v>
      </c>
      <c r="B635">
        <v>0</v>
      </c>
      <c r="C635">
        <v>3</v>
      </c>
      <c r="D635" t="s">
        <v>10</v>
      </c>
      <c r="E635">
        <v>9</v>
      </c>
      <c r="F635">
        <v>3</v>
      </c>
      <c r="G635">
        <v>2</v>
      </c>
      <c r="H635">
        <v>27.9</v>
      </c>
      <c r="I635">
        <v>3</v>
      </c>
      <c r="J635">
        <v>3</v>
      </c>
    </row>
    <row r="636" spans="1:10">
      <c r="A636">
        <v>636</v>
      </c>
      <c r="B636">
        <v>1</v>
      </c>
      <c r="C636">
        <v>2</v>
      </c>
      <c r="D636" t="s">
        <v>10</v>
      </c>
      <c r="E636">
        <v>28</v>
      </c>
      <c r="F636">
        <v>0</v>
      </c>
      <c r="G636">
        <v>0</v>
      </c>
      <c r="H636">
        <v>13</v>
      </c>
      <c r="I636">
        <v>3</v>
      </c>
      <c r="J636">
        <v>3</v>
      </c>
    </row>
    <row r="637" spans="1:10">
      <c r="A637">
        <v>637</v>
      </c>
      <c r="B637">
        <v>0</v>
      </c>
      <c r="C637">
        <v>3</v>
      </c>
      <c r="D637" t="s">
        <v>9</v>
      </c>
      <c r="E637">
        <v>32</v>
      </c>
      <c r="F637">
        <v>0</v>
      </c>
      <c r="G637">
        <v>0</v>
      </c>
      <c r="H637">
        <v>7.9249999999999998</v>
      </c>
      <c r="I637">
        <v>3</v>
      </c>
      <c r="J637">
        <v>3</v>
      </c>
    </row>
    <row r="638" spans="1:10">
      <c r="A638">
        <v>638</v>
      </c>
      <c r="B638">
        <v>0</v>
      </c>
      <c r="C638">
        <v>2</v>
      </c>
      <c r="D638" t="s">
        <v>9</v>
      </c>
      <c r="E638">
        <v>31</v>
      </c>
      <c r="F638">
        <v>1</v>
      </c>
      <c r="G638">
        <v>1</v>
      </c>
      <c r="H638">
        <v>26.25</v>
      </c>
      <c r="I638">
        <v>3</v>
      </c>
      <c r="J638">
        <v>3</v>
      </c>
    </row>
    <row r="639" spans="1:10">
      <c r="A639">
        <v>639</v>
      </c>
      <c r="B639">
        <v>0</v>
      </c>
      <c r="C639">
        <v>3</v>
      </c>
      <c r="D639" t="s">
        <v>10</v>
      </c>
      <c r="E639">
        <v>41</v>
      </c>
      <c r="F639">
        <v>0</v>
      </c>
      <c r="G639">
        <v>5</v>
      </c>
      <c r="H639">
        <v>39.6875</v>
      </c>
      <c r="I639">
        <v>3</v>
      </c>
      <c r="J639">
        <v>3</v>
      </c>
    </row>
    <row r="640" spans="1:10">
      <c r="A640">
        <v>640</v>
      </c>
      <c r="B640">
        <v>0</v>
      </c>
      <c r="C640">
        <v>3</v>
      </c>
      <c r="D640" t="s">
        <v>9</v>
      </c>
      <c r="E640">
        <v>60</v>
      </c>
      <c r="F640">
        <v>1</v>
      </c>
      <c r="G640">
        <v>0</v>
      </c>
      <c r="H640">
        <v>16.100000000000001</v>
      </c>
      <c r="I640">
        <v>3</v>
      </c>
      <c r="J640">
        <v>3</v>
      </c>
    </row>
    <row r="641" spans="1:10">
      <c r="A641">
        <v>641</v>
      </c>
      <c r="B641">
        <v>0</v>
      </c>
      <c r="C641">
        <v>3</v>
      </c>
      <c r="D641" t="s">
        <v>9</v>
      </c>
      <c r="E641">
        <v>20</v>
      </c>
      <c r="F641">
        <v>0</v>
      </c>
      <c r="G641">
        <v>0</v>
      </c>
      <c r="H641">
        <v>7.8541999999999996</v>
      </c>
      <c r="I641">
        <v>3</v>
      </c>
      <c r="J641">
        <v>3</v>
      </c>
    </row>
    <row r="642" spans="1:10">
      <c r="A642">
        <v>642</v>
      </c>
      <c r="B642">
        <v>1</v>
      </c>
      <c r="C642">
        <v>1</v>
      </c>
      <c r="D642" t="s">
        <v>10</v>
      </c>
      <c r="E642">
        <v>24</v>
      </c>
      <c r="F642">
        <v>0</v>
      </c>
      <c r="G642">
        <v>0</v>
      </c>
      <c r="H642">
        <v>69.3</v>
      </c>
      <c r="I642">
        <v>1</v>
      </c>
      <c r="J642">
        <v>1</v>
      </c>
    </row>
    <row r="643" spans="1:10">
      <c r="A643">
        <v>643</v>
      </c>
      <c r="B643">
        <v>0</v>
      </c>
      <c r="C643">
        <v>3</v>
      </c>
      <c r="D643" t="s">
        <v>10</v>
      </c>
      <c r="E643">
        <v>2</v>
      </c>
      <c r="F643">
        <v>3</v>
      </c>
      <c r="G643">
        <v>2</v>
      </c>
      <c r="H643">
        <v>27.9</v>
      </c>
      <c r="I643">
        <v>3</v>
      </c>
      <c r="J643">
        <v>3</v>
      </c>
    </row>
    <row r="644" spans="1:10">
      <c r="A644">
        <v>644</v>
      </c>
      <c r="B644">
        <v>1</v>
      </c>
      <c r="C644">
        <v>3</v>
      </c>
      <c r="D644" t="s">
        <v>9</v>
      </c>
      <c r="E644">
        <v>60</v>
      </c>
      <c r="F644">
        <v>0</v>
      </c>
      <c r="G644">
        <v>0</v>
      </c>
      <c r="H644">
        <v>56.495800000000003</v>
      </c>
      <c r="I644">
        <v>3</v>
      </c>
      <c r="J644">
        <v>3</v>
      </c>
    </row>
    <row r="645" spans="1:10">
      <c r="A645">
        <v>645</v>
      </c>
      <c r="B645">
        <v>1</v>
      </c>
      <c r="C645">
        <v>3</v>
      </c>
      <c r="D645" t="s">
        <v>10</v>
      </c>
      <c r="E645">
        <v>0.75</v>
      </c>
      <c r="F645">
        <v>2</v>
      </c>
      <c r="G645">
        <v>1</v>
      </c>
      <c r="H645">
        <v>19.258299999999998</v>
      </c>
      <c r="I645">
        <v>1</v>
      </c>
      <c r="J645">
        <v>1</v>
      </c>
    </row>
    <row r="646" spans="1:10">
      <c r="A646">
        <v>646</v>
      </c>
      <c r="B646">
        <v>1</v>
      </c>
      <c r="C646">
        <v>1</v>
      </c>
      <c r="D646" t="s">
        <v>9</v>
      </c>
      <c r="E646">
        <v>48</v>
      </c>
      <c r="F646">
        <v>1</v>
      </c>
      <c r="G646">
        <v>0</v>
      </c>
      <c r="H646">
        <v>76.729200000000006</v>
      </c>
      <c r="I646">
        <v>1</v>
      </c>
      <c r="J646">
        <v>1</v>
      </c>
    </row>
    <row r="647" spans="1:10">
      <c r="A647">
        <v>647</v>
      </c>
      <c r="B647">
        <v>0</v>
      </c>
      <c r="C647">
        <v>3</v>
      </c>
      <c r="D647" t="s">
        <v>9</v>
      </c>
      <c r="E647">
        <v>19</v>
      </c>
      <c r="F647">
        <v>0</v>
      </c>
      <c r="G647">
        <v>0</v>
      </c>
      <c r="H647">
        <v>7.8958000000000004</v>
      </c>
      <c r="I647">
        <v>3</v>
      </c>
      <c r="J647">
        <v>3</v>
      </c>
    </row>
    <row r="648" spans="1:10">
      <c r="A648">
        <v>648</v>
      </c>
      <c r="B648">
        <v>1</v>
      </c>
      <c r="C648">
        <v>1</v>
      </c>
      <c r="D648" t="s">
        <v>9</v>
      </c>
      <c r="E648">
        <v>56</v>
      </c>
      <c r="F648">
        <v>0</v>
      </c>
      <c r="G648">
        <v>0</v>
      </c>
      <c r="H648">
        <v>35.5</v>
      </c>
      <c r="I648">
        <v>1</v>
      </c>
      <c r="J648">
        <v>1</v>
      </c>
    </row>
    <row r="649" spans="1:10">
      <c r="A649">
        <v>649</v>
      </c>
      <c r="B649">
        <v>0</v>
      </c>
      <c r="C649">
        <v>3</v>
      </c>
      <c r="D649" t="s">
        <v>9</v>
      </c>
      <c r="E649">
        <v>60</v>
      </c>
      <c r="F649">
        <v>0</v>
      </c>
      <c r="G649">
        <v>0</v>
      </c>
      <c r="H649">
        <v>7.55</v>
      </c>
      <c r="I649">
        <v>3</v>
      </c>
      <c r="J649">
        <v>3</v>
      </c>
    </row>
    <row r="650" spans="1:10">
      <c r="A650">
        <v>650</v>
      </c>
      <c r="B650">
        <v>1</v>
      </c>
      <c r="C650">
        <v>3</v>
      </c>
      <c r="D650" t="s">
        <v>10</v>
      </c>
      <c r="E650">
        <v>23</v>
      </c>
      <c r="F650">
        <v>0</v>
      </c>
      <c r="G650">
        <v>0</v>
      </c>
      <c r="H650">
        <v>7.55</v>
      </c>
      <c r="I650">
        <v>3</v>
      </c>
      <c r="J650">
        <v>3</v>
      </c>
    </row>
    <row r="651" spans="1:10">
      <c r="A651">
        <v>651</v>
      </c>
      <c r="B651">
        <v>0</v>
      </c>
      <c r="C651">
        <v>3</v>
      </c>
      <c r="D651" t="s">
        <v>9</v>
      </c>
      <c r="E651">
        <v>60</v>
      </c>
      <c r="F651">
        <v>0</v>
      </c>
      <c r="G651">
        <v>0</v>
      </c>
      <c r="H651">
        <v>7.8958000000000004</v>
      </c>
      <c r="I651">
        <v>3</v>
      </c>
      <c r="J651">
        <v>3</v>
      </c>
    </row>
    <row r="652" spans="1:10">
      <c r="A652">
        <v>652</v>
      </c>
      <c r="B652">
        <v>1</v>
      </c>
      <c r="C652">
        <v>2</v>
      </c>
      <c r="D652" t="s">
        <v>10</v>
      </c>
      <c r="E652">
        <v>18</v>
      </c>
      <c r="F652">
        <v>0</v>
      </c>
      <c r="G652">
        <v>1</v>
      </c>
      <c r="H652">
        <v>23</v>
      </c>
      <c r="I652">
        <v>3</v>
      </c>
      <c r="J652">
        <v>3</v>
      </c>
    </row>
    <row r="653" spans="1:10">
      <c r="A653">
        <v>653</v>
      </c>
      <c r="B653">
        <v>0</v>
      </c>
      <c r="C653">
        <v>3</v>
      </c>
      <c r="D653" t="s">
        <v>9</v>
      </c>
      <c r="E653">
        <v>21</v>
      </c>
      <c r="F653">
        <v>0</v>
      </c>
      <c r="G653">
        <v>0</v>
      </c>
      <c r="H653">
        <v>8.4332999999999991</v>
      </c>
      <c r="I653">
        <v>3</v>
      </c>
      <c r="J653">
        <v>3</v>
      </c>
    </row>
    <row r="654" spans="1:10">
      <c r="A654">
        <v>654</v>
      </c>
      <c r="B654">
        <v>1</v>
      </c>
      <c r="C654">
        <v>3</v>
      </c>
      <c r="D654" t="s">
        <v>10</v>
      </c>
      <c r="E654">
        <v>60</v>
      </c>
      <c r="F654">
        <v>0</v>
      </c>
      <c r="G654">
        <v>0</v>
      </c>
      <c r="H654">
        <v>7.8292000000000002</v>
      </c>
      <c r="I654">
        <v>2</v>
      </c>
      <c r="J654">
        <v>2</v>
      </c>
    </row>
    <row r="655" spans="1:10">
      <c r="A655">
        <v>655</v>
      </c>
      <c r="B655">
        <v>0</v>
      </c>
      <c r="C655">
        <v>3</v>
      </c>
      <c r="D655" t="s">
        <v>10</v>
      </c>
      <c r="E655">
        <v>18</v>
      </c>
      <c r="F655">
        <v>0</v>
      </c>
      <c r="G655">
        <v>0</v>
      </c>
      <c r="H655">
        <v>6.75</v>
      </c>
      <c r="I655">
        <v>2</v>
      </c>
      <c r="J655">
        <v>2</v>
      </c>
    </row>
    <row r="656" spans="1:10">
      <c r="A656">
        <v>656</v>
      </c>
      <c r="B656">
        <v>0</v>
      </c>
      <c r="C656">
        <v>2</v>
      </c>
      <c r="D656" t="s">
        <v>9</v>
      </c>
      <c r="E656">
        <v>24</v>
      </c>
      <c r="F656">
        <v>2</v>
      </c>
      <c r="G656">
        <v>0</v>
      </c>
      <c r="H656">
        <v>73.5</v>
      </c>
      <c r="I656">
        <v>3</v>
      </c>
      <c r="J656">
        <v>3</v>
      </c>
    </row>
    <row r="657" spans="1:10">
      <c r="A657">
        <v>657</v>
      </c>
      <c r="B657">
        <v>0</v>
      </c>
      <c r="C657">
        <v>3</v>
      </c>
      <c r="D657" t="s">
        <v>9</v>
      </c>
      <c r="E657">
        <v>60</v>
      </c>
      <c r="F657">
        <v>0</v>
      </c>
      <c r="G657">
        <v>0</v>
      </c>
      <c r="H657">
        <v>7.8958000000000004</v>
      </c>
      <c r="I657">
        <v>3</v>
      </c>
      <c r="J657">
        <v>3</v>
      </c>
    </row>
    <row r="658" spans="1:10">
      <c r="A658">
        <v>658</v>
      </c>
      <c r="B658">
        <v>0</v>
      </c>
      <c r="C658">
        <v>3</v>
      </c>
      <c r="D658" t="s">
        <v>10</v>
      </c>
      <c r="E658">
        <v>32</v>
      </c>
      <c r="F658">
        <v>1</v>
      </c>
      <c r="G658">
        <v>1</v>
      </c>
      <c r="H658">
        <v>15.5</v>
      </c>
      <c r="I658">
        <v>2</v>
      </c>
      <c r="J658">
        <v>2</v>
      </c>
    </row>
    <row r="659" spans="1:10">
      <c r="A659">
        <v>659</v>
      </c>
      <c r="B659">
        <v>0</v>
      </c>
      <c r="C659">
        <v>2</v>
      </c>
      <c r="D659" t="s">
        <v>9</v>
      </c>
      <c r="E659">
        <v>23</v>
      </c>
      <c r="F659">
        <v>0</v>
      </c>
      <c r="G659">
        <v>0</v>
      </c>
      <c r="H659">
        <v>13</v>
      </c>
      <c r="I659">
        <v>3</v>
      </c>
      <c r="J659">
        <v>3</v>
      </c>
    </row>
    <row r="660" spans="1:10">
      <c r="A660">
        <v>660</v>
      </c>
      <c r="B660">
        <v>0</v>
      </c>
      <c r="C660">
        <v>1</v>
      </c>
      <c r="D660" t="s">
        <v>9</v>
      </c>
      <c r="E660">
        <v>58</v>
      </c>
      <c r="F660">
        <v>0</v>
      </c>
      <c r="G660">
        <v>2</v>
      </c>
      <c r="H660">
        <v>113.27500000000001</v>
      </c>
      <c r="I660">
        <v>1</v>
      </c>
      <c r="J660">
        <v>1</v>
      </c>
    </row>
    <row r="661" spans="1:10">
      <c r="A661">
        <v>661</v>
      </c>
      <c r="B661">
        <v>1</v>
      </c>
      <c r="C661">
        <v>1</v>
      </c>
      <c r="D661" t="s">
        <v>9</v>
      </c>
      <c r="E661">
        <v>50</v>
      </c>
      <c r="F661">
        <v>2</v>
      </c>
      <c r="G661">
        <v>0</v>
      </c>
      <c r="H661">
        <v>133.65</v>
      </c>
      <c r="I661">
        <v>3</v>
      </c>
      <c r="J661">
        <v>3</v>
      </c>
    </row>
    <row r="662" spans="1:10">
      <c r="A662">
        <v>662</v>
      </c>
      <c r="B662">
        <v>0</v>
      </c>
      <c r="C662">
        <v>3</v>
      </c>
      <c r="D662" t="s">
        <v>9</v>
      </c>
      <c r="E662">
        <v>40</v>
      </c>
      <c r="F662">
        <v>0</v>
      </c>
      <c r="G662">
        <v>0</v>
      </c>
      <c r="H662">
        <v>7.2249999999999996</v>
      </c>
      <c r="I662">
        <v>1</v>
      </c>
      <c r="J662">
        <v>1</v>
      </c>
    </row>
    <row r="663" spans="1:10">
      <c r="A663">
        <v>663</v>
      </c>
      <c r="B663">
        <v>0</v>
      </c>
      <c r="C663">
        <v>1</v>
      </c>
      <c r="D663" t="s">
        <v>9</v>
      </c>
      <c r="E663">
        <v>47</v>
      </c>
      <c r="F663">
        <v>0</v>
      </c>
      <c r="G663">
        <v>0</v>
      </c>
      <c r="H663">
        <v>25.587499999999999</v>
      </c>
      <c r="I663">
        <v>3</v>
      </c>
      <c r="J663">
        <v>3</v>
      </c>
    </row>
    <row r="664" spans="1:10">
      <c r="A664">
        <v>664</v>
      </c>
      <c r="B664">
        <v>0</v>
      </c>
      <c r="C664">
        <v>3</v>
      </c>
      <c r="D664" t="s">
        <v>9</v>
      </c>
      <c r="E664">
        <v>36</v>
      </c>
      <c r="F664">
        <v>0</v>
      </c>
      <c r="G664">
        <v>0</v>
      </c>
      <c r="H664">
        <v>7.4958</v>
      </c>
      <c r="I664">
        <v>3</v>
      </c>
      <c r="J664">
        <v>3</v>
      </c>
    </row>
    <row r="665" spans="1:10">
      <c r="A665">
        <v>665</v>
      </c>
      <c r="B665">
        <v>1</v>
      </c>
      <c r="C665">
        <v>3</v>
      </c>
      <c r="D665" t="s">
        <v>9</v>
      </c>
      <c r="E665">
        <v>20</v>
      </c>
      <c r="F665">
        <v>1</v>
      </c>
      <c r="G665">
        <v>0</v>
      </c>
      <c r="H665">
        <v>7.9249999999999998</v>
      </c>
      <c r="I665">
        <v>3</v>
      </c>
      <c r="J665">
        <v>3</v>
      </c>
    </row>
    <row r="666" spans="1:10">
      <c r="A666">
        <v>666</v>
      </c>
      <c r="B666">
        <v>0</v>
      </c>
      <c r="C666">
        <v>2</v>
      </c>
      <c r="D666" t="s">
        <v>9</v>
      </c>
      <c r="E666">
        <v>32</v>
      </c>
      <c r="F666">
        <v>2</v>
      </c>
      <c r="G666">
        <v>0</v>
      </c>
      <c r="H666">
        <v>73.5</v>
      </c>
      <c r="I666">
        <v>3</v>
      </c>
      <c r="J666">
        <v>3</v>
      </c>
    </row>
    <row r="667" spans="1:10">
      <c r="A667">
        <v>667</v>
      </c>
      <c r="B667">
        <v>0</v>
      </c>
      <c r="C667">
        <v>2</v>
      </c>
      <c r="D667" t="s">
        <v>9</v>
      </c>
      <c r="E667">
        <v>25</v>
      </c>
      <c r="F667">
        <v>0</v>
      </c>
      <c r="G667">
        <v>0</v>
      </c>
      <c r="H667">
        <v>13</v>
      </c>
      <c r="I667">
        <v>3</v>
      </c>
      <c r="J667">
        <v>3</v>
      </c>
    </row>
    <row r="668" spans="1:10">
      <c r="A668">
        <v>668</v>
      </c>
      <c r="B668">
        <v>0</v>
      </c>
      <c r="C668">
        <v>3</v>
      </c>
      <c r="D668" t="s">
        <v>9</v>
      </c>
      <c r="E668">
        <v>60</v>
      </c>
      <c r="F668">
        <v>0</v>
      </c>
      <c r="G668">
        <v>0</v>
      </c>
      <c r="H668">
        <v>7.7750000000000004</v>
      </c>
      <c r="I668">
        <v>3</v>
      </c>
      <c r="J668">
        <v>3</v>
      </c>
    </row>
    <row r="669" spans="1:10">
      <c r="A669">
        <v>669</v>
      </c>
      <c r="B669">
        <v>0</v>
      </c>
      <c r="C669">
        <v>3</v>
      </c>
      <c r="D669" t="s">
        <v>9</v>
      </c>
      <c r="E669">
        <v>43</v>
      </c>
      <c r="F669">
        <v>0</v>
      </c>
      <c r="G669">
        <v>0</v>
      </c>
      <c r="H669">
        <v>8.0500000000000007</v>
      </c>
      <c r="I669">
        <v>3</v>
      </c>
      <c r="J669">
        <v>3</v>
      </c>
    </row>
    <row r="670" spans="1:10">
      <c r="A670">
        <v>670</v>
      </c>
      <c r="B670">
        <v>1</v>
      </c>
      <c r="C670">
        <v>1</v>
      </c>
      <c r="D670" t="s">
        <v>10</v>
      </c>
      <c r="E670">
        <v>60</v>
      </c>
      <c r="F670">
        <v>1</v>
      </c>
      <c r="G670">
        <v>0</v>
      </c>
      <c r="H670">
        <v>52</v>
      </c>
      <c r="I670">
        <v>3</v>
      </c>
      <c r="J670">
        <v>3</v>
      </c>
    </row>
    <row r="671" spans="1:10">
      <c r="A671">
        <v>671</v>
      </c>
      <c r="B671">
        <v>1</v>
      </c>
      <c r="C671">
        <v>2</v>
      </c>
      <c r="D671" t="s">
        <v>10</v>
      </c>
      <c r="E671">
        <v>40</v>
      </c>
      <c r="F671">
        <v>1</v>
      </c>
      <c r="G671">
        <v>1</v>
      </c>
      <c r="H671">
        <v>39</v>
      </c>
      <c r="I671">
        <v>3</v>
      </c>
      <c r="J671">
        <v>3</v>
      </c>
    </row>
    <row r="672" spans="1:10">
      <c r="A672">
        <v>672</v>
      </c>
      <c r="B672">
        <v>0</v>
      </c>
      <c r="C672">
        <v>1</v>
      </c>
      <c r="D672" t="s">
        <v>9</v>
      </c>
      <c r="E672">
        <v>31</v>
      </c>
      <c r="F672">
        <v>1</v>
      </c>
      <c r="G672">
        <v>0</v>
      </c>
      <c r="H672">
        <v>52</v>
      </c>
      <c r="I672">
        <v>3</v>
      </c>
      <c r="J672">
        <v>3</v>
      </c>
    </row>
    <row r="673" spans="1:10">
      <c r="A673">
        <v>673</v>
      </c>
      <c r="B673">
        <v>0</v>
      </c>
      <c r="C673">
        <v>2</v>
      </c>
      <c r="D673" t="s">
        <v>9</v>
      </c>
      <c r="E673">
        <v>70</v>
      </c>
      <c r="F673">
        <v>0</v>
      </c>
      <c r="G673">
        <v>0</v>
      </c>
      <c r="H673">
        <v>10.5</v>
      </c>
      <c r="I673">
        <v>3</v>
      </c>
      <c r="J673">
        <v>3</v>
      </c>
    </row>
    <row r="674" spans="1:10">
      <c r="A674">
        <v>674</v>
      </c>
      <c r="B674">
        <v>1</v>
      </c>
      <c r="C674">
        <v>2</v>
      </c>
      <c r="D674" t="s">
        <v>9</v>
      </c>
      <c r="E674">
        <v>31</v>
      </c>
      <c r="F674">
        <v>0</v>
      </c>
      <c r="G674">
        <v>0</v>
      </c>
      <c r="H674">
        <v>13</v>
      </c>
      <c r="I674">
        <v>3</v>
      </c>
      <c r="J674">
        <v>3</v>
      </c>
    </row>
    <row r="675" spans="1:10">
      <c r="A675">
        <v>675</v>
      </c>
      <c r="B675">
        <v>0</v>
      </c>
      <c r="C675">
        <v>2</v>
      </c>
      <c r="D675" t="s">
        <v>9</v>
      </c>
      <c r="E675">
        <v>60</v>
      </c>
      <c r="F675">
        <v>0</v>
      </c>
      <c r="G675">
        <v>0</v>
      </c>
      <c r="H675">
        <v>0</v>
      </c>
      <c r="I675">
        <v>3</v>
      </c>
      <c r="J675">
        <v>3</v>
      </c>
    </row>
    <row r="676" spans="1:10">
      <c r="A676">
        <v>676</v>
      </c>
      <c r="B676">
        <v>0</v>
      </c>
      <c r="C676">
        <v>3</v>
      </c>
      <c r="D676" t="s">
        <v>9</v>
      </c>
      <c r="E676">
        <v>18</v>
      </c>
      <c r="F676">
        <v>0</v>
      </c>
      <c r="G676">
        <v>0</v>
      </c>
      <c r="H676">
        <v>7.7750000000000004</v>
      </c>
      <c r="I676">
        <v>3</v>
      </c>
      <c r="J676">
        <v>3</v>
      </c>
    </row>
    <row r="677" spans="1:10">
      <c r="A677">
        <v>677</v>
      </c>
      <c r="B677">
        <v>0</v>
      </c>
      <c r="C677">
        <v>3</v>
      </c>
      <c r="D677" t="s">
        <v>9</v>
      </c>
      <c r="E677">
        <v>24.5</v>
      </c>
      <c r="F677">
        <v>0</v>
      </c>
      <c r="G677">
        <v>0</v>
      </c>
      <c r="H677">
        <v>8.0500000000000007</v>
      </c>
      <c r="I677">
        <v>3</v>
      </c>
      <c r="J677">
        <v>3</v>
      </c>
    </row>
    <row r="678" spans="1:10">
      <c r="A678">
        <v>678</v>
      </c>
      <c r="B678">
        <v>1</v>
      </c>
      <c r="C678">
        <v>3</v>
      </c>
      <c r="D678" t="s">
        <v>10</v>
      </c>
      <c r="E678">
        <v>18</v>
      </c>
      <c r="F678">
        <v>0</v>
      </c>
      <c r="G678">
        <v>0</v>
      </c>
      <c r="H678">
        <v>9.8416999999999994</v>
      </c>
      <c r="I678">
        <v>3</v>
      </c>
      <c r="J678">
        <v>3</v>
      </c>
    </row>
    <row r="679" spans="1:10">
      <c r="A679">
        <v>679</v>
      </c>
      <c r="B679">
        <v>0</v>
      </c>
      <c r="C679">
        <v>3</v>
      </c>
      <c r="D679" t="s">
        <v>10</v>
      </c>
      <c r="E679">
        <v>43</v>
      </c>
      <c r="F679">
        <v>1</v>
      </c>
      <c r="G679">
        <v>6</v>
      </c>
      <c r="H679">
        <v>46.9</v>
      </c>
      <c r="I679">
        <v>3</v>
      </c>
      <c r="J679">
        <v>3</v>
      </c>
    </row>
    <row r="680" spans="1:10">
      <c r="A680">
        <v>680</v>
      </c>
      <c r="B680">
        <v>1</v>
      </c>
      <c r="C680">
        <v>1</v>
      </c>
      <c r="D680" t="s">
        <v>9</v>
      </c>
      <c r="E680">
        <v>36</v>
      </c>
      <c r="F680">
        <v>0</v>
      </c>
      <c r="G680">
        <v>1</v>
      </c>
      <c r="H680">
        <v>512.32920000000001</v>
      </c>
      <c r="I680">
        <v>1</v>
      </c>
      <c r="J680">
        <v>1</v>
      </c>
    </row>
    <row r="681" spans="1:10">
      <c r="A681">
        <v>681</v>
      </c>
      <c r="B681">
        <v>0</v>
      </c>
      <c r="C681">
        <v>3</v>
      </c>
      <c r="D681" t="s">
        <v>10</v>
      </c>
      <c r="E681">
        <v>60</v>
      </c>
      <c r="F681">
        <v>0</v>
      </c>
      <c r="G681">
        <v>0</v>
      </c>
      <c r="H681">
        <v>8.1374999999999993</v>
      </c>
      <c r="I681">
        <v>2</v>
      </c>
      <c r="J681">
        <v>2</v>
      </c>
    </row>
    <row r="682" spans="1:10">
      <c r="A682">
        <v>682</v>
      </c>
      <c r="B682">
        <v>1</v>
      </c>
      <c r="C682">
        <v>1</v>
      </c>
      <c r="D682" t="s">
        <v>9</v>
      </c>
      <c r="E682">
        <v>27</v>
      </c>
      <c r="F682">
        <v>0</v>
      </c>
      <c r="G682">
        <v>0</v>
      </c>
      <c r="H682">
        <v>76.729200000000006</v>
      </c>
      <c r="I682">
        <v>1</v>
      </c>
      <c r="J682">
        <v>1</v>
      </c>
    </row>
    <row r="683" spans="1:10">
      <c r="A683">
        <v>683</v>
      </c>
      <c r="B683">
        <v>0</v>
      </c>
      <c r="C683">
        <v>3</v>
      </c>
      <c r="D683" t="s">
        <v>9</v>
      </c>
      <c r="E683">
        <v>20</v>
      </c>
      <c r="F683">
        <v>0</v>
      </c>
      <c r="G683">
        <v>0</v>
      </c>
      <c r="H683">
        <v>9.2249999999999996</v>
      </c>
      <c r="I683">
        <v>3</v>
      </c>
      <c r="J683">
        <v>3</v>
      </c>
    </row>
    <row r="684" spans="1:10">
      <c r="A684">
        <v>684</v>
      </c>
      <c r="B684">
        <v>0</v>
      </c>
      <c r="C684">
        <v>3</v>
      </c>
      <c r="D684" t="s">
        <v>9</v>
      </c>
      <c r="E684">
        <v>14</v>
      </c>
      <c r="F684">
        <v>5</v>
      </c>
      <c r="G684">
        <v>2</v>
      </c>
      <c r="H684">
        <v>46.9</v>
      </c>
      <c r="I684">
        <v>3</v>
      </c>
      <c r="J684">
        <v>3</v>
      </c>
    </row>
    <row r="685" spans="1:10">
      <c r="A685">
        <v>685</v>
      </c>
      <c r="B685">
        <v>0</v>
      </c>
      <c r="C685">
        <v>2</v>
      </c>
      <c r="D685" t="s">
        <v>9</v>
      </c>
      <c r="E685">
        <v>60</v>
      </c>
      <c r="F685">
        <v>1</v>
      </c>
      <c r="G685">
        <v>1</v>
      </c>
      <c r="H685">
        <v>39</v>
      </c>
      <c r="I685">
        <v>3</v>
      </c>
      <c r="J685">
        <v>3</v>
      </c>
    </row>
    <row r="686" spans="1:10">
      <c r="A686">
        <v>686</v>
      </c>
      <c r="B686">
        <v>0</v>
      </c>
      <c r="C686">
        <v>2</v>
      </c>
      <c r="D686" t="s">
        <v>9</v>
      </c>
      <c r="E686">
        <v>25</v>
      </c>
      <c r="F686">
        <v>1</v>
      </c>
      <c r="G686">
        <v>2</v>
      </c>
      <c r="H686">
        <v>41.5792</v>
      </c>
      <c r="I686">
        <v>1</v>
      </c>
      <c r="J686">
        <v>1</v>
      </c>
    </row>
    <row r="687" spans="1:10">
      <c r="A687">
        <v>687</v>
      </c>
      <c r="B687">
        <v>0</v>
      </c>
      <c r="C687">
        <v>3</v>
      </c>
      <c r="D687" t="s">
        <v>9</v>
      </c>
      <c r="E687">
        <v>14</v>
      </c>
      <c r="F687">
        <v>4</v>
      </c>
      <c r="G687">
        <v>1</v>
      </c>
      <c r="H687">
        <v>39.6875</v>
      </c>
      <c r="I687">
        <v>3</v>
      </c>
      <c r="J687">
        <v>3</v>
      </c>
    </row>
    <row r="688" spans="1:10">
      <c r="A688">
        <v>688</v>
      </c>
      <c r="B688">
        <v>0</v>
      </c>
      <c r="C688">
        <v>3</v>
      </c>
      <c r="D688" t="s">
        <v>9</v>
      </c>
      <c r="E688">
        <v>19</v>
      </c>
      <c r="F688">
        <v>0</v>
      </c>
      <c r="G688">
        <v>0</v>
      </c>
      <c r="H688">
        <v>10.1708</v>
      </c>
      <c r="I688">
        <v>3</v>
      </c>
      <c r="J688">
        <v>3</v>
      </c>
    </row>
    <row r="689" spans="1:10">
      <c r="A689">
        <v>689</v>
      </c>
      <c r="B689">
        <v>0</v>
      </c>
      <c r="C689">
        <v>3</v>
      </c>
      <c r="D689" t="s">
        <v>9</v>
      </c>
      <c r="E689">
        <v>18</v>
      </c>
      <c r="F689">
        <v>0</v>
      </c>
      <c r="G689">
        <v>0</v>
      </c>
      <c r="H689">
        <v>7.7957999999999998</v>
      </c>
      <c r="I689">
        <v>3</v>
      </c>
      <c r="J689">
        <v>3</v>
      </c>
    </row>
    <row r="690" spans="1:10">
      <c r="A690">
        <v>690</v>
      </c>
      <c r="B690">
        <v>1</v>
      </c>
      <c r="C690">
        <v>1</v>
      </c>
      <c r="D690" t="s">
        <v>10</v>
      </c>
      <c r="E690">
        <v>15</v>
      </c>
      <c r="F690">
        <v>0</v>
      </c>
      <c r="G690">
        <v>1</v>
      </c>
      <c r="H690">
        <v>211.33750000000001</v>
      </c>
      <c r="I690">
        <v>3</v>
      </c>
      <c r="J690">
        <v>3</v>
      </c>
    </row>
    <row r="691" spans="1:10">
      <c r="A691">
        <v>691</v>
      </c>
      <c r="B691">
        <v>1</v>
      </c>
      <c r="C691">
        <v>1</v>
      </c>
      <c r="D691" t="s">
        <v>9</v>
      </c>
      <c r="E691">
        <v>31</v>
      </c>
      <c r="F691">
        <v>1</v>
      </c>
      <c r="G691">
        <v>0</v>
      </c>
      <c r="H691">
        <v>57</v>
      </c>
      <c r="I691">
        <v>3</v>
      </c>
      <c r="J691">
        <v>3</v>
      </c>
    </row>
    <row r="692" spans="1:10">
      <c r="A692">
        <v>692</v>
      </c>
      <c r="B692">
        <v>1</v>
      </c>
      <c r="C692">
        <v>3</v>
      </c>
      <c r="D692" t="s">
        <v>10</v>
      </c>
      <c r="E692">
        <v>4</v>
      </c>
      <c r="F692">
        <v>0</v>
      </c>
      <c r="G692">
        <v>1</v>
      </c>
      <c r="H692">
        <v>13.416700000000001</v>
      </c>
      <c r="I692">
        <v>1</v>
      </c>
      <c r="J692">
        <v>1</v>
      </c>
    </row>
    <row r="693" spans="1:10">
      <c r="A693">
        <v>693</v>
      </c>
      <c r="B693">
        <v>1</v>
      </c>
      <c r="C693">
        <v>3</v>
      </c>
      <c r="D693" t="s">
        <v>9</v>
      </c>
      <c r="E693">
        <v>60</v>
      </c>
      <c r="F693">
        <v>0</v>
      </c>
      <c r="G693">
        <v>0</v>
      </c>
      <c r="H693">
        <v>56.495800000000003</v>
      </c>
      <c r="I693">
        <v>3</v>
      </c>
      <c r="J693">
        <v>3</v>
      </c>
    </row>
    <row r="694" spans="1:10">
      <c r="A694">
        <v>694</v>
      </c>
      <c r="B694">
        <v>0</v>
      </c>
      <c r="C694">
        <v>3</v>
      </c>
      <c r="D694" t="s">
        <v>9</v>
      </c>
      <c r="E694">
        <v>25</v>
      </c>
      <c r="F694">
        <v>0</v>
      </c>
      <c r="G694">
        <v>0</v>
      </c>
      <c r="H694">
        <v>7.2249999999999996</v>
      </c>
      <c r="I694">
        <v>1</v>
      </c>
      <c r="J694">
        <v>1</v>
      </c>
    </row>
    <row r="695" spans="1:10">
      <c r="A695">
        <v>695</v>
      </c>
      <c r="B695">
        <v>0</v>
      </c>
      <c r="C695">
        <v>1</v>
      </c>
      <c r="D695" t="s">
        <v>9</v>
      </c>
      <c r="E695">
        <v>60</v>
      </c>
      <c r="F695">
        <v>0</v>
      </c>
      <c r="G695">
        <v>0</v>
      </c>
      <c r="H695">
        <v>26.55</v>
      </c>
      <c r="I695">
        <v>3</v>
      </c>
      <c r="J695">
        <v>3</v>
      </c>
    </row>
    <row r="696" spans="1:10">
      <c r="A696">
        <v>696</v>
      </c>
      <c r="B696">
        <v>0</v>
      </c>
      <c r="C696">
        <v>2</v>
      </c>
      <c r="D696" t="s">
        <v>9</v>
      </c>
      <c r="E696">
        <v>52</v>
      </c>
      <c r="F696">
        <v>0</v>
      </c>
      <c r="G696">
        <v>0</v>
      </c>
      <c r="H696">
        <v>13.5</v>
      </c>
      <c r="I696">
        <v>3</v>
      </c>
      <c r="J696">
        <v>3</v>
      </c>
    </row>
    <row r="697" spans="1:10">
      <c r="A697">
        <v>697</v>
      </c>
      <c r="B697">
        <v>0</v>
      </c>
      <c r="C697">
        <v>3</v>
      </c>
      <c r="D697" t="s">
        <v>9</v>
      </c>
      <c r="E697">
        <v>44</v>
      </c>
      <c r="F697">
        <v>0</v>
      </c>
      <c r="G697">
        <v>0</v>
      </c>
      <c r="H697">
        <v>8.0500000000000007</v>
      </c>
      <c r="I697">
        <v>3</v>
      </c>
      <c r="J697">
        <v>3</v>
      </c>
    </row>
    <row r="698" spans="1:10">
      <c r="A698">
        <v>698</v>
      </c>
      <c r="B698">
        <v>1</v>
      </c>
      <c r="C698">
        <v>3</v>
      </c>
      <c r="D698" t="s">
        <v>10</v>
      </c>
      <c r="E698">
        <v>60</v>
      </c>
      <c r="F698">
        <v>0</v>
      </c>
      <c r="G698">
        <v>0</v>
      </c>
      <c r="H698">
        <v>7.7332999999999998</v>
      </c>
      <c r="I698">
        <v>2</v>
      </c>
      <c r="J698">
        <v>2</v>
      </c>
    </row>
    <row r="699" spans="1:10">
      <c r="A699">
        <v>699</v>
      </c>
      <c r="B699">
        <v>0</v>
      </c>
      <c r="C699">
        <v>1</v>
      </c>
      <c r="D699" t="s">
        <v>9</v>
      </c>
      <c r="E699">
        <v>49</v>
      </c>
      <c r="F699">
        <v>1</v>
      </c>
      <c r="G699">
        <v>1</v>
      </c>
      <c r="H699">
        <v>110.88330000000001</v>
      </c>
      <c r="I699">
        <v>1</v>
      </c>
      <c r="J699">
        <v>1</v>
      </c>
    </row>
    <row r="700" spans="1:10">
      <c r="A700">
        <v>700</v>
      </c>
      <c r="B700">
        <v>0</v>
      </c>
      <c r="C700">
        <v>3</v>
      </c>
      <c r="D700" t="s">
        <v>9</v>
      </c>
      <c r="E700">
        <v>42</v>
      </c>
      <c r="F700">
        <v>0</v>
      </c>
      <c r="G700">
        <v>0</v>
      </c>
      <c r="H700">
        <v>7.65</v>
      </c>
      <c r="I700">
        <v>3</v>
      </c>
      <c r="J700">
        <v>3</v>
      </c>
    </row>
    <row r="701" spans="1:10">
      <c r="A701">
        <v>701</v>
      </c>
      <c r="B701">
        <v>1</v>
      </c>
      <c r="C701">
        <v>1</v>
      </c>
      <c r="D701" t="s">
        <v>10</v>
      </c>
      <c r="E701">
        <v>18</v>
      </c>
      <c r="F701">
        <v>1</v>
      </c>
      <c r="G701">
        <v>0</v>
      </c>
      <c r="H701">
        <v>227.52500000000001</v>
      </c>
      <c r="I701">
        <v>1</v>
      </c>
      <c r="J701">
        <v>1</v>
      </c>
    </row>
    <row r="702" spans="1:10">
      <c r="A702">
        <v>702</v>
      </c>
      <c r="B702">
        <v>1</v>
      </c>
      <c r="C702">
        <v>1</v>
      </c>
      <c r="D702" t="s">
        <v>9</v>
      </c>
      <c r="E702">
        <v>35</v>
      </c>
      <c r="F702">
        <v>0</v>
      </c>
      <c r="G702">
        <v>0</v>
      </c>
      <c r="H702">
        <v>26.287500000000001</v>
      </c>
      <c r="I702">
        <v>3</v>
      </c>
      <c r="J702">
        <v>3</v>
      </c>
    </row>
    <row r="703" spans="1:10">
      <c r="A703">
        <v>703</v>
      </c>
      <c r="B703">
        <v>0</v>
      </c>
      <c r="C703">
        <v>3</v>
      </c>
      <c r="D703" t="s">
        <v>10</v>
      </c>
      <c r="E703">
        <v>18</v>
      </c>
      <c r="F703">
        <v>0</v>
      </c>
      <c r="G703">
        <v>1</v>
      </c>
      <c r="H703">
        <v>14.4542</v>
      </c>
      <c r="I703">
        <v>1</v>
      </c>
      <c r="J703">
        <v>1</v>
      </c>
    </row>
    <row r="704" spans="1:10">
      <c r="A704">
        <v>704</v>
      </c>
      <c r="B704">
        <v>0</v>
      </c>
      <c r="C704">
        <v>3</v>
      </c>
      <c r="D704" t="s">
        <v>9</v>
      </c>
      <c r="E704">
        <v>25</v>
      </c>
      <c r="F704">
        <v>0</v>
      </c>
      <c r="G704">
        <v>0</v>
      </c>
      <c r="H704">
        <v>7.7416999999999998</v>
      </c>
      <c r="I704">
        <v>2</v>
      </c>
      <c r="J704">
        <v>2</v>
      </c>
    </row>
    <row r="705" spans="1:10">
      <c r="A705">
        <v>705</v>
      </c>
      <c r="B705">
        <v>0</v>
      </c>
      <c r="C705">
        <v>3</v>
      </c>
      <c r="D705" t="s">
        <v>9</v>
      </c>
      <c r="E705">
        <v>26</v>
      </c>
      <c r="F705">
        <v>1</v>
      </c>
      <c r="G705">
        <v>0</v>
      </c>
      <c r="H705">
        <v>7.8541999999999996</v>
      </c>
      <c r="I705">
        <v>3</v>
      </c>
      <c r="J705">
        <v>3</v>
      </c>
    </row>
    <row r="706" spans="1:10">
      <c r="A706">
        <v>706</v>
      </c>
      <c r="B706">
        <v>0</v>
      </c>
      <c r="C706">
        <v>2</v>
      </c>
      <c r="D706" t="s">
        <v>9</v>
      </c>
      <c r="E706">
        <v>39</v>
      </c>
      <c r="F706">
        <v>0</v>
      </c>
      <c r="G706">
        <v>0</v>
      </c>
      <c r="H706">
        <v>26</v>
      </c>
      <c r="I706">
        <v>3</v>
      </c>
      <c r="J706">
        <v>3</v>
      </c>
    </row>
    <row r="707" spans="1:10">
      <c r="A707">
        <v>707</v>
      </c>
      <c r="B707">
        <v>1</v>
      </c>
      <c r="C707">
        <v>2</v>
      </c>
      <c r="D707" t="s">
        <v>10</v>
      </c>
      <c r="E707">
        <v>45</v>
      </c>
      <c r="F707">
        <v>0</v>
      </c>
      <c r="G707">
        <v>0</v>
      </c>
      <c r="H707">
        <v>13.5</v>
      </c>
      <c r="I707">
        <v>3</v>
      </c>
      <c r="J707">
        <v>3</v>
      </c>
    </row>
    <row r="708" spans="1:10">
      <c r="A708">
        <v>708</v>
      </c>
      <c r="B708">
        <v>1</v>
      </c>
      <c r="C708">
        <v>1</v>
      </c>
      <c r="D708" t="s">
        <v>9</v>
      </c>
      <c r="E708">
        <v>42</v>
      </c>
      <c r="F708">
        <v>0</v>
      </c>
      <c r="G708">
        <v>0</v>
      </c>
      <c r="H708">
        <v>26.287500000000001</v>
      </c>
      <c r="I708">
        <v>3</v>
      </c>
      <c r="J708">
        <v>3</v>
      </c>
    </row>
    <row r="709" spans="1:10">
      <c r="A709">
        <v>709</v>
      </c>
      <c r="B709">
        <v>1</v>
      </c>
      <c r="C709">
        <v>1</v>
      </c>
      <c r="D709" t="s">
        <v>10</v>
      </c>
      <c r="E709">
        <v>22</v>
      </c>
      <c r="F709">
        <v>0</v>
      </c>
      <c r="G709">
        <v>0</v>
      </c>
      <c r="H709">
        <v>151.55000000000001</v>
      </c>
      <c r="I709">
        <v>3</v>
      </c>
      <c r="J709">
        <v>3</v>
      </c>
    </row>
    <row r="710" spans="1:10">
      <c r="A710">
        <v>710</v>
      </c>
      <c r="B710">
        <v>1</v>
      </c>
      <c r="C710">
        <v>3</v>
      </c>
      <c r="D710" t="s">
        <v>9</v>
      </c>
      <c r="E710">
        <v>60</v>
      </c>
      <c r="F710">
        <v>1</v>
      </c>
      <c r="G710">
        <v>1</v>
      </c>
      <c r="H710">
        <v>15.245799999999999</v>
      </c>
      <c r="I710">
        <v>1</v>
      </c>
      <c r="J710">
        <v>1</v>
      </c>
    </row>
    <row r="711" spans="1:10">
      <c r="A711">
        <v>711</v>
      </c>
      <c r="B711">
        <v>1</v>
      </c>
      <c r="C711">
        <v>1</v>
      </c>
      <c r="D711" t="s">
        <v>10</v>
      </c>
      <c r="E711">
        <v>24</v>
      </c>
      <c r="F711">
        <v>0</v>
      </c>
      <c r="G711">
        <v>0</v>
      </c>
      <c r="H711">
        <v>49.504199999999997</v>
      </c>
      <c r="I711">
        <v>1</v>
      </c>
      <c r="J711">
        <v>1</v>
      </c>
    </row>
    <row r="712" spans="1:10">
      <c r="A712">
        <v>712</v>
      </c>
      <c r="B712">
        <v>0</v>
      </c>
      <c r="C712">
        <v>1</v>
      </c>
      <c r="D712" t="s">
        <v>9</v>
      </c>
      <c r="E712">
        <v>60</v>
      </c>
      <c r="F712">
        <v>0</v>
      </c>
      <c r="G712">
        <v>0</v>
      </c>
      <c r="H712">
        <v>26.55</v>
      </c>
      <c r="I712">
        <v>3</v>
      </c>
      <c r="J712">
        <v>3</v>
      </c>
    </row>
    <row r="713" spans="1:10">
      <c r="A713">
        <v>713</v>
      </c>
      <c r="B713">
        <v>1</v>
      </c>
      <c r="C713">
        <v>1</v>
      </c>
      <c r="D713" t="s">
        <v>9</v>
      </c>
      <c r="E713">
        <v>48</v>
      </c>
      <c r="F713">
        <v>1</v>
      </c>
      <c r="G713">
        <v>0</v>
      </c>
      <c r="H713">
        <v>52</v>
      </c>
      <c r="I713">
        <v>3</v>
      </c>
      <c r="J713">
        <v>3</v>
      </c>
    </row>
    <row r="714" spans="1:10">
      <c r="A714">
        <v>714</v>
      </c>
      <c r="B714">
        <v>0</v>
      </c>
      <c r="C714">
        <v>3</v>
      </c>
      <c r="D714" t="s">
        <v>9</v>
      </c>
      <c r="E714">
        <v>29</v>
      </c>
      <c r="F714">
        <v>0</v>
      </c>
      <c r="G714">
        <v>0</v>
      </c>
      <c r="H714">
        <v>9.4832999999999998</v>
      </c>
      <c r="I714">
        <v>3</v>
      </c>
      <c r="J714">
        <v>3</v>
      </c>
    </row>
    <row r="715" spans="1:10">
      <c r="A715">
        <v>715</v>
      </c>
      <c r="B715">
        <v>0</v>
      </c>
      <c r="C715">
        <v>2</v>
      </c>
      <c r="D715" t="s">
        <v>9</v>
      </c>
      <c r="E715">
        <v>52</v>
      </c>
      <c r="F715">
        <v>0</v>
      </c>
      <c r="G715">
        <v>0</v>
      </c>
      <c r="H715">
        <v>13</v>
      </c>
      <c r="I715">
        <v>3</v>
      </c>
      <c r="J715">
        <v>3</v>
      </c>
    </row>
    <row r="716" spans="1:10">
      <c r="A716">
        <v>716</v>
      </c>
      <c r="B716">
        <v>0</v>
      </c>
      <c r="C716">
        <v>3</v>
      </c>
      <c r="D716" t="s">
        <v>9</v>
      </c>
      <c r="E716">
        <v>19</v>
      </c>
      <c r="F716">
        <v>0</v>
      </c>
      <c r="G716">
        <v>0</v>
      </c>
      <c r="H716">
        <v>7.65</v>
      </c>
      <c r="I716">
        <v>3</v>
      </c>
      <c r="J716">
        <v>3</v>
      </c>
    </row>
    <row r="717" spans="1:10">
      <c r="A717">
        <v>717</v>
      </c>
      <c r="B717">
        <v>1</v>
      </c>
      <c r="C717">
        <v>1</v>
      </c>
      <c r="D717" t="s">
        <v>10</v>
      </c>
      <c r="E717">
        <v>38</v>
      </c>
      <c r="F717">
        <v>0</v>
      </c>
      <c r="G717">
        <v>0</v>
      </c>
      <c r="H717">
        <v>227.52500000000001</v>
      </c>
      <c r="I717">
        <v>1</v>
      </c>
      <c r="J717">
        <v>1</v>
      </c>
    </row>
    <row r="718" spans="1:10">
      <c r="A718">
        <v>718</v>
      </c>
      <c r="B718">
        <v>1</v>
      </c>
      <c r="C718">
        <v>2</v>
      </c>
      <c r="D718" t="s">
        <v>10</v>
      </c>
      <c r="E718">
        <v>27</v>
      </c>
      <c r="F718">
        <v>0</v>
      </c>
      <c r="G718">
        <v>0</v>
      </c>
      <c r="H718">
        <v>10.5</v>
      </c>
      <c r="I718">
        <v>3</v>
      </c>
      <c r="J718">
        <v>3</v>
      </c>
    </row>
    <row r="719" spans="1:10">
      <c r="A719">
        <v>719</v>
      </c>
      <c r="B719">
        <v>0</v>
      </c>
      <c r="C719">
        <v>3</v>
      </c>
      <c r="D719" t="s">
        <v>9</v>
      </c>
      <c r="E719">
        <v>60</v>
      </c>
      <c r="F719">
        <v>0</v>
      </c>
      <c r="G719">
        <v>0</v>
      </c>
      <c r="H719">
        <v>15.5</v>
      </c>
      <c r="I719">
        <v>2</v>
      </c>
      <c r="J719">
        <v>2</v>
      </c>
    </row>
    <row r="720" spans="1:10">
      <c r="A720">
        <v>720</v>
      </c>
      <c r="B720">
        <v>0</v>
      </c>
      <c r="C720">
        <v>3</v>
      </c>
      <c r="D720" t="s">
        <v>9</v>
      </c>
      <c r="E720">
        <v>33</v>
      </c>
      <c r="F720">
        <v>0</v>
      </c>
      <c r="G720">
        <v>0</v>
      </c>
      <c r="H720">
        <v>7.7750000000000004</v>
      </c>
      <c r="I720">
        <v>3</v>
      </c>
      <c r="J720">
        <v>3</v>
      </c>
    </row>
    <row r="721" spans="1:10">
      <c r="A721">
        <v>721</v>
      </c>
      <c r="B721">
        <v>1</v>
      </c>
      <c r="C721">
        <v>2</v>
      </c>
      <c r="D721" t="s">
        <v>10</v>
      </c>
      <c r="E721">
        <v>6</v>
      </c>
      <c r="F721">
        <v>0</v>
      </c>
      <c r="G721">
        <v>1</v>
      </c>
      <c r="H721">
        <v>33</v>
      </c>
      <c r="I721">
        <v>3</v>
      </c>
      <c r="J721">
        <v>3</v>
      </c>
    </row>
    <row r="722" spans="1:10">
      <c r="A722">
        <v>722</v>
      </c>
      <c r="B722">
        <v>0</v>
      </c>
      <c r="C722">
        <v>3</v>
      </c>
      <c r="D722" t="s">
        <v>9</v>
      </c>
      <c r="E722">
        <v>17</v>
      </c>
      <c r="F722">
        <v>1</v>
      </c>
      <c r="G722">
        <v>0</v>
      </c>
      <c r="H722">
        <v>7.0541999999999998</v>
      </c>
      <c r="I722">
        <v>3</v>
      </c>
      <c r="J722">
        <v>3</v>
      </c>
    </row>
    <row r="723" spans="1:10">
      <c r="A723">
        <v>723</v>
      </c>
      <c r="B723">
        <v>0</v>
      </c>
      <c r="C723">
        <v>2</v>
      </c>
      <c r="D723" t="s">
        <v>9</v>
      </c>
      <c r="E723">
        <v>34</v>
      </c>
      <c r="F723">
        <v>0</v>
      </c>
      <c r="G723">
        <v>0</v>
      </c>
      <c r="H723">
        <v>13</v>
      </c>
      <c r="I723">
        <v>3</v>
      </c>
      <c r="J723">
        <v>3</v>
      </c>
    </row>
    <row r="724" spans="1:10">
      <c r="A724">
        <v>724</v>
      </c>
      <c r="B724">
        <v>0</v>
      </c>
      <c r="C724">
        <v>2</v>
      </c>
      <c r="D724" t="s">
        <v>9</v>
      </c>
      <c r="E724">
        <v>50</v>
      </c>
      <c r="F724">
        <v>0</v>
      </c>
      <c r="G724">
        <v>0</v>
      </c>
      <c r="H724">
        <v>13</v>
      </c>
      <c r="I724">
        <v>3</v>
      </c>
      <c r="J724">
        <v>3</v>
      </c>
    </row>
    <row r="725" spans="1:10">
      <c r="A725">
        <v>725</v>
      </c>
      <c r="B725">
        <v>1</v>
      </c>
      <c r="C725">
        <v>1</v>
      </c>
      <c r="D725" t="s">
        <v>9</v>
      </c>
      <c r="E725">
        <v>27</v>
      </c>
      <c r="F725">
        <v>1</v>
      </c>
      <c r="G725">
        <v>0</v>
      </c>
      <c r="H725">
        <v>53.1</v>
      </c>
      <c r="I725">
        <v>3</v>
      </c>
      <c r="J725">
        <v>3</v>
      </c>
    </row>
    <row r="726" spans="1:10">
      <c r="A726">
        <v>726</v>
      </c>
      <c r="B726">
        <v>0</v>
      </c>
      <c r="C726">
        <v>3</v>
      </c>
      <c r="D726" t="s">
        <v>9</v>
      </c>
      <c r="E726">
        <v>20</v>
      </c>
      <c r="F726">
        <v>0</v>
      </c>
      <c r="G726">
        <v>0</v>
      </c>
      <c r="H726">
        <v>8.6624999999999996</v>
      </c>
      <c r="I726">
        <v>3</v>
      </c>
      <c r="J726">
        <v>3</v>
      </c>
    </row>
    <row r="727" spans="1:10">
      <c r="A727">
        <v>727</v>
      </c>
      <c r="B727">
        <v>1</v>
      </c>
      <c r="C727">
        <v>2</v>
      </c>
      <c r="D727" t="s">
        <v>10</v>
      </c>
      <c r="E727">
        <v>30</v>
      </c>
      <c r="F727">
        <v>3</v>
      </c>
      <c r="G727">
        <v>0</v>
      </c>
      <c r="H727">
        <v>21</v>
      </c>
      <c r="I727">
        <v>3</v>
      </c>
      <c r="J727">
        <v>3</v>
      </c>
    </row>
    <row r="728" spans="1:10">
      <c r="A728">
        <v>728</v>
      </c>
      <c r="B728">
        <v>1</v>
      </c>
      <c r="C728">
        <v>3</v>
      </c>
      <c r="D728" t="s">
        <v>10</v>
      </c>
      <c r="E728">
        <v>60</v>
      </c>
      <c r="F728">
        <v>0</v>
      </c>
      <c r="G728">
        <v>0</v>
      </c>
      <c r="H728">
        <v>7.7374999999999998</v>
      </c>
      <c r="I728">
        <v>2</v>
      </c>
      <c r="J728">
        <v>2</v>
      </c>
    </row>
    <row r="729" spans="1:10">
      <c r="A729">
        <v>729</v>
      </c>
      <c r="B729">
        <v>0</v>
      </c>
      <c r="C729">
        <v>2</v>
      </c>
      <c r="D729" t="s">
        <v>9</v>
      </c>
      <c r="E729">
        <v>25</v>
      </c>
      <c r="F729">
        <v>1</v>
      </c>
      <c r="G729">
        <v>0</v>
      </c>
      <c r="H729">
        <v>26</v>
      </c>
      <c r="I729">
        <v>3</v>
      </c>
      <c r="J729">
        <v>3</v>
      </c>
    </row>
    <row r="730" spans="1:10">
      <c r="A730">
        <v>730</v>
      </c>
      <c r="B730">
        <v>0</v>
      </c>
      <c r="C730">
        <v>3</v>
      </c>
      <c r="D730" t="s">
        <v>10</v>
      </c>
      <c r="E730">
        <v>25</v>
      </c>
      <c r="F730">
        <v>1</v>
      </c>
      <c r="G730">
        <v>0</v>
      </c>
      <c r="H730">
        <v>7.9249999999999998</v>
      </c>
      <c r="I730">
        <v>3</v>
      </c>
      <c r="J730">
        <v>3</v>
      </c>
    </row>
    <row r="731" spans="1:10">
      <c r="A731">
        <v>731</v>
      </c>
      <c r="B731">
        <v>1</v>
      </c>
      <c r="C731">
        <v>1</v>
      </c>
      <c r="D731" t="s">
        <v>10</v>
      </c>
      <c r="E731">
        <v>29</v>
      </c>
      <c r="F731">
        <v>0</v>
      </c>
      <c r="G731">
        <v>0</v>
      </c>
      <c r="H731">
        <v>211.33750000000001</v>
      </c>
      <c r="I731">
        <v>3</v>
      </c>
      <c r="J731">
        <v>3</v>
      </c>
    </row>
    <row r="732" spans="1:10">
      <c r="A732">
        <v>732</v>
      </c>
      <c r="B732">
        <v>0</v>
      </c>
      <c r="C732">
        <v>3</v>
      </c>
      <c r="D732" t="s">
        <v>9</v>
      </c>
      <c r="E732">
        <v>11</v>
      </c>
      <c r="F732">
        <v>0</v>
      </c>
      <c r="G732">
        <v>0</v>
      </c>
      <c r="H732">
        <v>18.787500000000001</v>
      </c>
      <c r="I732">
        <v>1</v>
      </c>
      <c r="J732">
        <v>1</v>
      </c>
    </row>
    <row r="733" spans="1:10">
      <c r="A733">
        <v>733</v>
      </c>
      <c r="B733">
        <v>0</v>
      </c>
      <c r="C733">
        <v>2</v>
      </c>
      <c r="D733" t="s">
        <v>9</v>
      </c>
      <c r="E733">
        <v>60</v>
      </c>
      <c r="F733">
        <v>0</v>
      </c>
      <c r="G733">
        <v>0</v>
      </c>
      <c r="H733">
        <v>0</v>
      </c>
      <c r="I733">
        <v>3</v>
      </c>
      <c r="J733">
        <v>3</v>
      </c>
    </row>
    <row r="734" spans="1:10">
      <c r="A734">
        <v>734</v>
      </c>
      <c r="B734">
        <v>0</v>
      </c>
      <c r="C734">
        <v>2</v>
      </c>
      <c r="D734" t="s">
        <v>9</v>
      </c>
      <c r="E734">
        <v>23</v>
      </c>
      <c r="F734">
        <v>0</v>
      </c>
      <c r="G734">
        <v>0</v>
      </c>
      <c r="H734">
        <v>13</v>
      </c>
      <c r="I734">
        <v>3</v>
      </c>
      <c r="J734">
        <v>3</v>
      </c>
    </row>
    <row r="735" spans="1:10">
      <c r="A735">
        <v>735</v>
      </c>
      <c r="B735">
        <v>0</v>
      </c>
      <c r="C735">
        <v>2</v>
      </c>
      <c r="D735" t="s">
        <v>9</v>
      </c>
      <c r="E735">
        <v>23</v>
      </c>
      <c r="F735">
        <v>0</v>
      </c>
      <c r="G735">
        <v>0</v>
      </c>
      <c r="H735">
        <v>13</v>
      </c>
      <c r="I735">
        <v>3</v>
      </c>
      <c r="J735">
        <v>3</v>
      </c>
    </row>
    <row r="736" spans="1:10">
      <c r="A736">
        <v>736</v>
      </c>
      <c r="B736">
        <v>0</v>
      </c>
      <c r="C736">
        <v>3</v>
      </c>
      <c r="D736" t="s">
        <v>9</v>
      </c>
      <c r="E736">
        <v>28.5</v>
      </c>
      <c r="F736">
        <v>0</v>
      </c>
      <c r="G736">
        <v>0</v>
      </c>
      <c r="H736">
        <v>16.100000000000001</v>
      </c>
      <c r="I736">
        <v>3</v>
      </c>
      <c r="J736">
        <v>3</v>
      </c>
    </row>
    <row r="737" spans="1:10">
      <c r="A737">
        <v>737</v>
      </c>
      <c r="B737">
        <v>0</v>
      </c>
      <c r="C737">
        <v>3</v>
      </c>
      <c r="D737" t="s">
        <v>10</v>
      </c>
      <c r="E737">
        <v>48</v>
      </c>
      <c r="F737">
        <v>1</v>
      </c>
      <c r="G737">
        <v>3</v>
      </c>
      <c r="H737">
        <v>34.375</v>
      </c>
      <c r="I737">
        <v>3</v>
      </c>
      <c r="J737">
        <v>3</v>
      </c>
    </row>
    <row r="738" spans="1:10">
      <c r="A738">
        <v>738</v>
      </c>
      <c r="B738">
        <v>1</v>
      </c>
      <c r="C738">
        <v>1</v>
      </c>
      <c r="D738" t="s">
        <v>9</v>
      </c>
      <c r="E738">
        <v>35</v>
      </c>
      <c r="F738">
        <v>0</v>
      </c>
      <c r="G738">
        <v>0</v>
      </c>
      <c r="H738">
        <v>512.32920000000001</v>
      </c>
      <c r="I738">
        <v>1</v>
      </c>
      <c r="J738">
        <v>1</v>
      </c>
    </row>
    <row r="739" spans="1:10">
      <c r="A739">
        <v>739</v>
      </c>
      <c r="B739">
        <v>0</v>
      </c>
      <c r="C739">
        <v>3</v>
      </c>
      <c r="D739" t="s">
        <v>9</v>
      </c>
      <c r="E739">
        <v>60</v>
      </c>
      <c r="F739">
        <v>0</v>
      </c>
      <c r="G739">
        <v>0</v>
      </c>
      <c r="H739">
        <v>7.8958000000000004</v>
      </c>
      <c r="I739">
        <v>3</v>
      </c>
      <c r="J739">
        <v>3</v>
      </c>
    </row>
    <row r="740" spans="1:10">
      <c r="A740">
        <v>740</v>
      </c>
      <c r="B740">
        <v>0</v>
      </c>
      <c r="C740">
        <v>3</v>
      </c>
      <c r="D740" t="s">
        <v>9</v>
      </c>
      <c r="E740">
        <v>60</v>
      </c>
      <c r="F740">
        <v>0</v>
      </c>
      <c r="G740">
        <v>0</v>
      </c>
      <c r="H740">
        <v>7.8958000000000004</v>
      </c>
      <c r="I740">
        <v>3</v>
      </c>
      <c r="J740">
        <v>3</v>
      </c>
    </row>
    <row r="741" spans="1:10">
      <c r="A741">
        <v>741</v>
      </c>
      <c r="B741">
        <v>1</v>
      </c>
      <c r="C741">
        <v>1</v>
      </c>
      <c r="D741" t="s">
        <v>9</v>
      </c>
      <c r="E741">
        <v>60</v>
      </c>
      <c r="F741">
        <v>0</v>
      </c>
      <c r="G741">
        <v>0</v>
      </c>
      <c r="H741">
        <v>30</v>
      </c>
      <c r="I741">
        <v>3</v>
      </c>
      <c r="J741">
        <v>3</v>
      </c>
    </row>
    <row r="742" spans="1:10">
      <c r="A742">
        <v>742</v>
      </c>
      <c r="B742">
        <v>0</v>
      </c>
      <c r="C742">
        <v>1</v>
      </c>
      <c r="D742" t="s">
        <v>9</v>
      </c>
      <c r="E742">
        <v>36</v>
      </c>
      <c r="F742">
        <v>1</v>
      </c>
      <c r="G742">
        <v>0</v>
      </c>
      <c r="H742">
        <v>78.849999999999994</v>
      </c>
      <c r="I742">
        <v>3</v>
      </c>
      <c r="J742">
        <v>3</v>
      </c>
    </row>
    <row r="743" spans="1:10">
      <c r="A743">
        <v>743</v>
      </c>
      <c r="B743">
        <v>1</v>
      </c>
      <c r="C743">
        <v>1</v>
      </c>
      <c r="D743" t="s">
        <v>10</v>
      </c>
      <c r="E743">
        <v>21</v>
      </c>
      <c r="F743">
        <v>2</v>
      </c>
      <c r="G743">
        <v>2</v>
      </c>
      <c r="H743">
        <v>262.375</v>
      </c>
      <c r="I743">
        <v>1</v>
      </c>
      <c r="J743">
        <v>1</v>
      </c>
    </row>
    <row r="744" spans="1:10">
      <c r="A744">
        <v>744</v>
      </c>
      <c r="B744">
        <v>0</v>
      </c>
      <c r="C744">
        <v>3</v>
      </c>
      <c r="D744" t="s">
        <v>9</v>
      </c>
      <c r="E744">
        <v>24</v>
      </c>
      <c r="F744">
        <v>1</v>
      </c>
      <c r="G744">
        <v>0</v>
      </c>
      <c r="H744">
        <v>16.100000000000001</v>
      </c>
      <c r="I744">
        <v>3</v>
      </c>
      <c r="J744">
        <v>3</v>
      </c>
    </row>
    <row r="745" spans="1:10">
      <c r="A745">
        <v>745</v>
      </c>
      <c r="B745">
        <v>1</v>
      </c>
      <c r="C745">
        <v>3</v>
      </c>
      <c r="D745" t="s">
        <v>9</v>
      </c>
      <c r="E745">
        <v>31</v>
      </c>
      <c r="F745">
        <v>0</v>
      </c>
      <c r="G745">
        <v>0</v>
      </c>
      <c r="H745">
        <v>7.9249999999999998</v>
      </c>
      <c r="I745">
        <v>3</v>
      </c>
      <c r="J745">
        <v>3</v>
      </c>
    </row>
    <row r="746" spans="1:10">
      <c r="A746">
        <v>746</v>
      </c>
      <c r="B746">
        <v>0</v>
      </c>
      <c r="C746">
        <v>1</v>
      </c>
      <c r="D746" t="s">
        <v>9</v>
      </c>
      <c r="E746">
        <v>70</v>
      </c>
      <c r="F746">
        <v>1</v>
      </c>
      <c r="G746">
        <v>1</v>
      </c>
      <c r="H746">
        <v>71</v>
      </c>
      <c r="I746">
        <v>3</v>
      </c>
      <c r="J746">
        <v>3</v>
      </c>
    </row>
    <row r="747" spans="1:10">
      <c r="A747">
        <v>747</v>
      </c>
      <c r="B747">
        <v>0</v>
      </c>
      <c r="C747">
        <v>3</v>
      </c>
      <c r="D747" t="s">
        <v>9</v>
      </c>
      <c r="E747">
        <v>16</v>
      </c>
      <c r="F747">
        <v>1</v>
      </c>
      <c r="G747">
        <v>1</v>
      </c>
      <c r="H747">
        <v>20.25</v>
      </c>
      <c r="I747">
        <v>3</v>
      </c>
      <c r="J747">
        <v>3</v>
      </c>
    </row>
    <row r="748" spans="1:10">
      <c r="A748">
        <v>748</v>
      </c>
      <c r="B748">
        <v>1</v>
      </c>
      <c r="C748">
        <v>2</v>
      </c>
      <c r="D748" t="s">
        <v>10</v>
      </c>
      <c r="E748">
        <v>30</v>
      </c>
      <c r="F748">
        <v>0</v>
      </c>
      <c r="G748">
        <v>0</v>
      </c>
      <c r="H748">
        <v>13</v>
      </c>
      <c r="I748">
        <v>3</v>
      </c>
      <c r="J748">
        <v>3</v>
      </c>
    </row>
    <row r="749" spans="1:10">
      <c r="A749">
        <v>749</v>
      </c>
      <c r="B749">
        <v>0</v>
      </c>
      <c r="C749">
        <v>1</v>
      </c>
      <c r="D749" t="s">
        <v>9</v>
      </c>
      <c r="E749">
        <v>19</v>
      </c>
      <c r="F749">
        <v>1</v>
      </c>
      <c r="G749">
        <v>0</v>
      </c>
      <c r="H749">
        <v>53.1</v>
      </c>
      <c r="I749">
        <v>3</v>
      </c>
      <c r="J749">
        <v>3</v>
      </c>
    </row>
    <row r="750" spans="1:10">
      <c r="A750">
        <v>750</v>
      </c>
      <c r="B750">
        <v>0</v>
      </c>
      <c r="C750">
        <v>3</v>
      </c>
      <c r="D750" t="s">
        <v>9</v>
      </c>
      <c r="E750">
        <v>31</v>
      </c>
      <c r="F750">
        <v>0</v>
      </c>
      <c r="G750">
        <v>0</v>
      </c>
      <c r="H750">
        <v>7.75</v>
      </c>
      <c r="I750">
        <v>2</v>
      </c>
      <c r="J750">
        <v>2</v>
      </c>
    </row>
    <row r="751" spans="1:10">
      <c r="A751">
        <v>751</v>
      </c>
      <c r="B751">
        <v>1</v>
      </c>
      <c r="C751">
        <v>2</v>
      </c>
      <c r="D751" t="s">
        <v>10</v>
      </c>
      <c r="E751">
        <v>4</v>
      </c>
      <c r="F751">
        <v>1</v>
      </c>
      <c r="G751">
        <v>1</v>
      </c>
      <c r="H751">
        <v>23</v>
      </c>
      <c r="I751">
        <v>3</v>
      </c>
      <c r="J751">
        <v>3</v>
      </c>
    </row>
    <row r="752" spans="1:10">
      <c r="A752">
        <v>752</v>
      </c>
      <c r="B752">
        <v>1</v>
      </c>
      <c r="C752">
        <v>3</v>
      </c>
      <c r="D752" t="s">
        <v>9</v>
      </c>
      <c r="E752">
        <v>6</v>
      </c>
      <c r="F752">
        <v>0</v>
      </c>
      <c r="G752">
        <v>1</v>
      </c>
      <c r="H752">
        <v>12.475</v>
      </c>
      <c r="I752">
        <v>3</v>
      </c>
      <c r="J752">
        <v>3</v>
      </c>
    </row>
    <row r="753" spans="1:10">
      <c r="A753">
        <v>753</v>
      </c>
      <c r="B753">
        <v>0</v>
      </c>
      <c r="C753">
        <v>3</v>
      </c>
      <c r="D753" t="s">
        <v>9</v>
      </c>
      <c r="E753">
        <v>33</v>
      </c>
      <c r="F753">
        <v>0</v>
      </c>
      <c r="G753">
        <v>0</v>
      </c>
      <c r="H753">
        <v>9.5</v>
      </c>
      <c r="I753">
        <v>3</v>
      </c>
      <c r="J753">
        <v>3</v>
      </c>
    </row>
    <row r="754" spans="1:10">
      <c r="A754">
        <v>754</v>
      </c>
      <c r="B754">
        <v>0</v>
      </c>
      <c r="C754">
        <v>3</v>
      </c>
      <c r="D754" t="s">
        <v>9</v>
      </c>
      <c r="E754">
        <v>23</v>
      </c>
      <c r="F754">
        <v>0</v>
      </c>
      <c r="G754">
        <v>0</v>
      </c>
      <c r="H754">
        <v>7.8958000000000004</v>
      </c>
      <c r="I754">
        <v>3</v>
      </c>
      <c r="J754">
        <v>3</v>
      </c>
    </row>
    <row r="755" spans="1:10">
      <c r="A755">
        <v>755</v>
      </c>
      <c r="B755">
        <v>1</v>
      </c>
      <c r="C755">
        <v>2</v>
      </c>
      <c r="D755" t="s">
        <v>10</v>
      </c>
      <c r="E755">
        <v>48</v>
      </c>
      <c r="F755">
        <v>1</v>
      </c>
      <c r="G755">
        <v>2</v>
      </c>
      <c r="H755">
        <v>65</v>
      </c>
      <c r="I755">
        <v>3</v>
      </c>
      <c r="J755">
        <v>3</v>
      </c>
    </row>
    <row r="756" spans="1:10">
      <c r="A756">
        <v>756</v>
      </c>
      <c r="B756">
        <v>1</v>
      </c>
      <c r="C756">
        <v>2</v>
      </c>
      <c r="D756" t="s">
        <v>9</v>
      </c>
      <c r="E756">
        <v>0.67</v>
      </c>
      <c r="F756">
        <v>1</v>
      </c>
      <c r="G756">
        <v>1</v>
      </c>
      <c r="H756">
        <v>14.5</v>
      </c>
      <c r="I756">
        <v>3</v>
      </c>
      <c r="J756">
        <v>3</v>
      </c>
    </row>
    <row r="757" spans="1:10">
      <c r="A757">
        <v>757</v>
      </c>
      <c r="B757">
        <v>0</v>
      </c>
      <c r="C757">
        <v>3</v>
      </c>
      <c r="D757" t="s">
        <v>9</v>
      </c>
      <c r="E757">
        <v>28</v>
      </c>
      <c r="F757">
        <v>0</v>
      </c>
      <c r="G757">
        <v>0</v>
      </c>
      <c r="H757">
        <v>7.7957999999999998</v>
      </c>
      <c r="I757">
        <v>3</v>
      </c>
      <c r="J757">
        <v>3</v>
      </c>
    </row>
    <row r="758" spans="1:10">
      <c r="A758">
        <v>758</v>
      </c>
      <c r="B758">
        <v>0</v>
      </c>
      <c r="C758">
        <v>2</v>
      </c>
      <c r="D758" t="s">
        <v>9</v>
      </c>
      <c r="E758">
        <v>18</v>
      </c>
      <c r="F758">
        <v>0</v>
      </c>
      <c r="G758">
        <v>0</v>
      </c>
      <c r="H758">
        <v>11.5</v>
      </c>
      <c r="I758">
        <v>3</v>
      </c>
      <c r="J758">
        <v>3</v>
      </c>
    </row>
    <row r="759" spans="1:10">
      <c r="A759">
        <v>759</v>
      </c>
      <c r="B759">
        <v>0</v>
      </c>
      <c r="C759">
        <v>3</v>
      </c>
      <c r="D759" t="s">
        <v>9</v>
      </c>
      <c r="E759">
        <v>34</v>
      </c>
      <c r="F759">
        <v>0</v>
      </c>
      <c r="G759">
        <v>0</v>
      </c>
      <c r="H759">
        <v>8.0500000000000007</v>
      </c>
      <c r="I759">
        <v>3</v>
      </c>
      <c r="J759">
        <v>3</v>
      </c>
    </row>
    <row r="760" spans="1:10">
      <c r="A760">
        <v>760</v>
      </c>
      <c r="B760">
        <v>1</v>
      </c>
      <c r="C760">
        <v>1</v>
      </c>
      <c r="D760" t="s">
        <v>10</v>
      </c>
      <c r="E760">
        <v>33</v>
      </c>
      <c r="F760">
        <v>0</v>
      </c>
      <c r="G760">
        <v>0</v>
      </c>
      <c r="H760">
        <v>86.5</v>
      </c>
      <c r="I760">
        <v>3</v>
      </c>
      <c r="J760">
        <v>3</v>
      </c>
    </row>
    <row r="761" spans="1:10">
      <c r="A761">
        <v>761</v>
      </c>
      <c r="B761">
        <v>0</v>
      </c>
      <c r="C761">
        <v>3</v>
      </c>
      <c r="D761" t="s">
        <v>9</v>
      </c>
      <c r="E761">
        <v>60</v>
      </c>
      <c r="F761">
        <v>0</v>
      </c>
      <c r="G761">
        <v>0</v>
      </c>
      <c r="H761">
        <v>14.5</v>
      </c>
      <c r="I761">
        <v>3</v>
      </c>
      <c r="J761">
        <v>3</v>
      </c>
    </row>
    <row r="762" spans="1:10">
      <c r="A762">
        <v>762</v>
      </c>
      <c r="B762">
        <v>0</v>
      </c>
      <c r="C762">
        <v>3</v>
      </c>
      <c r="D762" t="s">
        <v>9</v>
      </c>
      <c r="E762">
        <v>41</v>
      </c>
      <c r="F762">
        <v>0</v>
      </c>
      <c r="G762">
        <v>0</v>
      </c>
      <c r="H762">
        <v>7.125</v>
      </c>
      <c r="I762">
        <v>3</v>
      </c>
      <c r="J762">
        <v>3</v>
      </c>
    </row>
    <row r="763" spans="1:10">
      <c r="A763">
        <v>763</v>
      </c>
      <c r="B763">
        <v>1</v>
      </c>
      <c r="C763">
        <v>3</v>
      </c>
      <c r="D763" t="s">
        <v>9</v>
      </c>
      <c r="E763">
        <v>20</v>
      </c>
      <c r="F763">
        <v>0</v>
      </c>
      <c r="G763">
        <v>0</v>
      </c>
      <c r="H763">
        <v>7.2291999999999996</v>
      </c>
      <c r="I763">
        <v>1</v>
      </c>
      <c r="J763">
        <v>1</v>
      </c>
    </row>
    <row r="764" spans="1:10">
      <c r="A764">
        <v>764</v>
      </c>
      <c r="B764">
        <v>1</v>
      </c>
      <c r="C764">
        <v>1</v>
      </c>
      <c r="D764" t="s">
        <v>10</v>
      </c>
      <c r="E764">
        <v>36</v>
      </c>
      <c r="F764">
        <v>1</v>
      </c>
      <c r="G764">
        <v>2</v>
      </c>
      <c r="H764">
        <v>120</v>
      </c>
      <c r="I764">
        <v>3</v>
      </c>
      <c r="J764">
        <v>3</v>
      </c>
    </row>
    <row r="765" spans="1:10">
      <c r="A765">
        <v>765</v>
      </c>
      <c r="B765">
        <v>0</v>
      </c>
      <c r="C765">
        <v>3</v>
      </c>
      <c r="D765" t="s">
        <v>9</v>
      </c>
      <c r="E765">
        <v>16</v>
      </c>
      <c r="F765">
        <v>0</v>
      </c>
      <c r="G765">
        <v>0</v>
      </c>
      <c r="H765">
        <v>7.7750000000000004</v>
      </c>
      <c r="I765">
        <v>3</v>
      </c>
      <c r="J765">
        <v>3</v>
      </c>
    </row>
    <row r="766" spans="1:10">
      <c r="A766">
        <v>766</v>
      </c>
      <c r="B766">
        <v>1</v>
      </c>
      <c r="C766">
        <v>1</v>
      </c>
      <c r="D766" t="s">
        <v>10</v>
      </c>
      <c r="E766">
        <v>51</v>
      </c>
      <c r="F766">
        <v>1</v>
      </c>
      <c r="G766">
        <v>0</v>
      </c>
      <c r="H766">
        <v>77.958299999999994</v>
      </c>
      <c r="I766">
        <v>3</v>
      </c>
      <c r="J766">
        <v>3</v>
      </c>
    </row>
    <row r="767" spans="1:10">
      <c r="A767">
        <v>767</v>
      </c>
      <c r="B767">
        <v>0</v>
      </c>
      <c r="C767">
        <v>1</v>
      </c>
      <c r="D767" t="s">
        <v>9</v>
      </c>
      <c r="E767">
        <v>60</v>
      </c>
      <c r="F767">
        <v>0</v>
      </c>
      <c r="G767">
        <v>0</v>
      </c>
      <c r="H767">
        <v>39.6</v>
      </c>
      <c r="I767">
        <v>1</v>
      </c>
      <c r="J767">
        <v>1</v>
      </c>
    </row>
    <row r="768" spans="1:10">
      <c r="A768">
        <v>768</v>
      </c>
      <c r="B768">
        <v>0</v>
      </c>
      <c r="C768">
        <v>3</v>
      </c>
      <c r="D768" t="s">
        <v>10</v>
      </c>
      <c r="E768">
        <v>30.5</v>
      </c>
      <c r="F768">
        <v>0</v>
      </c>
      <c r="G768">
        <v>0</v>
      </c>
      <c r="H768">
        <v>7.75</v>
      </c>
      <c r="I768">
        <v>2</v>
      </c>
      <c r="J768">
        <v>2</v>
      </c>
    </row>
    <row r="769" spans="1:10">
      <c r="A769">
        <v>769</v>
      </c>
      <c r="B769">
        <v>0</v>
      </c>
      <c r="C769">
        <v>3</v>
      </c>
      <c r="D769" t="s">
        <v>9</v>
      </c>
      <c r="E769">
        <v>60</v>
      </c>
      <c r="F769">
        <v>1</v>
      </c>
      <c r="G769">
        <v>0</v>
      </c>
      <c r="H769">
        <v>24.15</v>
      </c>
      <c r="I769">
        <v>2</v>
      </c>
      <c r="J769">
        <v>2</v>
      </c>
    </row>
    <row r="770" spans="1:10">
      <c r="A770">
        <v>770</v>
      </c>
      <c r="B770">
        <v>0</v>
      </c>
      <c r="C770">
        <v>3</v>
      </c>
      <c r="D770" t="s">
        <v>9</v>
      </c>
      <c r="E770">
        <v>32</v>
      </c>
      <c r="F770">
        <v>0</v>
      </c>
      <c r="G770">
        <v>0</v>
      </c>
      <c r="H770">
        <v>8.3625000000000007</v>
      </c>
      <c r="I770">
        <v>3</v>
      </c>
      <c r="J770">
        <v>3</v>
      </c>
    </row>
    <row r="771" spans="1:10">
      <c r="A771">
        <v>771</v>
      </c>
      <c r="B771">
        <v>0</v>
      </c>
      <c r="C771">
        <v>3</v>
      </c>
      <c r="D771" t="s">
        <v>9</v>
      </c>
      <c r="E771">
        <v>24</v>
      </c>
      <c r="F771">
        <v>0</v>
      </c>
      <c r="G771">
        <v>0</v>
      </c>
      <c r="H771">
        <v>9.5</v>
      </c>
      <c r="I771">
        <v>3</v>
      </c>
      <c r="J771">
        <v>3</v>
      </c>
    </row>
    <row r="772" spans="1:10">
      <c r="A772">
        <v>772</v>
      </c>
      <c r="B772">
        <v>0</v>
      </c>
      <c r="C772">
        <v>3</v>
      </c>
      <c r="D772" t="s">
        <v>9</v>
      </c>
      <c r="E772">
        <v>48</v>
      </c>
      <c r="F772">
        <v>0</v>
      </c>
      <c r="G772">
        <v>0</v>
      </c>
      <c r="H772">
        <v>7.8541999999999996</v>
      </c>
      <c r="I772">
        <v>3</v>
      </c>
      <c r="J772">
        <v>3</v>
      </c>
    </row>
    <row r="773" spans="1:10">
      <c r="A773">
        <v>773</v>
      </c>
      <c r="B773">
        <v>0</v>
      </c>
      <c r="C773">
        <v>2</v>
      </c>
      <c r="D773" t="s">
        <v>10</v>
      </c>
      <c r="E773">
        <v>57</v>
      </c>
      <c r="F773">
        <v>0</v>
      </c>
      <c r="G773">
        <v>0</v>
      </c>
      <c r="H773">
        <v>10.5</v>
      </c>
      <c r="I773">
        <v>3</v>
      </c>
      <c r="J773">
        <v>3</v>
      </c>
    </row>
    <row r="774" spans="1:10">
      <c r="A774">
        <v>774</v>
      </c>
      <c r="B774">
        <v>0</v>
      </c>
      <c r="C774">
        <v>3</v>
      </c>
      <c r="D774" t="s">
        <v>9</v>
      </c>
      <c r="E774">
        <v>60</v>
      </c>
      <c r="F774">
        <v>0</v>
      </c>
      <c r="G774">
        <v>0</v>
      </c>
      <c r="H774">
        <v>7.2249999999999996</v>
      </c>
      <c r="I774">
        <v>1</v>
      </c>
      <c r="J774">
        <v>1</v>
      </c>
    </row>
    <row r="775" spans="1:10">
      <c r="A775">
        <v>775</v>
      </c>
      <c r="B775">
        <v>1</v>
      </c>
      <c r="C775">
        <v>2</v>
      </c>
      <c r="D775" t="s">
        <v>10</v>
      </c>
      <c r="E775">
        <v>54</v>
      </c>
      <c r="F775">
        <v>1</v>
      </c>
      <c r="G775">
        <v>3</v>
      </c>
      <c r="H775">
        <v>23</v>
      </c>
      <c r="I775">
        <v>3</v>
      </c>
      <c r="J775">
        <v>3</v>
      </c>
    </row>
    <row r="776" spans="1:10">
      <c r="A776">
        <v>776</v>
      </c>
      <c r="B776">
        <v>0</v>
      </c>
      <c r="C776">
        <v>3</v>
      </c>
      <c r="D776" t="s">
        <v>9</v>
      </c>
      <c r="E776">
        <v>18</v>
      </c>
      <c r="F776">
        <v>0</v>
      </c>
      <c r="G776">
        <v>0</v>
      </c>
      <c r="H776">
        <v>7.75</v>
      </c>
      <c r="I776">
        <v>3</v>
      </c>
      <c r="J776">
        <v>3</v>
      </c>
    </row>
    <row r="777" spans="1:10">
      <c r="A777">
        <v>777</v>
      </c>
      <c r="B777">
        <v>0</v>
      </c>
      <c r="C777">
        <v>3</v>
      </c>
      <c r="D777" t="s">
        <v>9</v>
      </c>
      <c r="E777">
        <v>60</v>
      </c>
      <c r="F777">
        <v>0</v>
      </c>
      <c r="G777">
        <v>0</v>
      </c>
      <c r="H777">
        <v>7.75</v>
      </c>
      <c r="I777">
        <v>2</v>
      </c>
      <c r="J777">
        <v>2</v>
      </c>
    </row>
    <row r="778" spans="1:10">
      <c r="A778">
        <v>778</v>
      </c>
      <c r="B778">
        <v>1</v>
      </c>
      <c r="C778">
        <v>3</v>
      </c>
      <c r="D778" t="s">
        <v>10</v>
      </c>
      <c r="E778">
        <v>5</v>
      </c>
      <c r="F778">
        <v>0</v>
      </c>
      <c r="G778">
        <v>0</v>
      </c>
      <c r="H778">
        <v>12.475</v>
      </c>
      <c r="I778">
        <v>3</v>
      </c>
      <c r="J778">
        <v>3</v>
      </c>
    </row>
    <row r="779" spans="1:10">
      <c r="A779">
        <v>779</v>
      </c>
      <c r="B779">
        <v>0</v>
      </c>
      <c r="C779">
        <v>3</v>
      </c>
      <c r="D779" t="s">
        <v>9</v>
      </c>
      <c r="E779">
        <v>60</v>
      </c>
      <c r="F779">
        <v>0</v>
      </c>
      <c r="G779">
        <v>0</v>
      </c>
      <c r="H779">
        <v>7.7374999999999998</v>
      </c>
      <c r="I779">
        <v>2</v>
      </c>
      <c r="J779">
        <v>2</v>
      </c>
    </row>
    <row r="780" spans="1:10">
      <c r="A780">
        <v>780</v>
      </c>
      <c r="B780">
        <v>1</v>
      </c>
      <c r="C780">
        <v>1</v>
      </c>
      <c r="D780" t="s">
        <v>10</v>
      </c>
      <c r="E780">
        <v>43</v>
      </c>
      <c r="F780">
        <v>0</v>
      </c>
      <c r="G780">
        <v>1</v>
      </c>
      <c r="H780">
        <v>211.33750000000001</v>
      </c>
      <c r="I780">
        <v>3</v>
      </c>
      <c r="J780">
        <v>3</v>
      </c>
    </row>
    <row r="781" spans="1:10">
      <c r="A781">
        <v>781</v>
      </c>
      <c r="B781">
        <v>1</v>
      </c>
      <c r="C781">
        <v>3</v>
      </c>
      <c r="D781" t="s">
        <v>10</v>
      </c>
      <c r="E781">
        <v>13</v>
      </c>
      <c r="F781">
        <v>0</v>
      </c>
      <c r="G781">
        <v>0</v>
      </c>
      <c r="H781">
        <v>7.2291999999999996</v>
      </c>
      <c r="I781">
        <v>1</v>
      </c>
      <c r="J781">
        <v>1</v>
      </c>
    </row>
    <row r="782" spans="1:10">
      <c r="A782">
        <v>782</v>
      </c>
      <c r="B782">
        <v>1</v>
      </c>
      <c r="C782">
        <v>1</v>
      </c>
      <c r="D782" t="s">
        <v>10</v>
      </c>
      <c r="E782">
        <v>17</v>
      </c>
      <c r="F782">
        <v>1</v>
      </c>
      <c r="G782">
        <v>0</v>
      </c>
      <c r="H782">
        <v>57</v>
      </c>
      <c r="I782">
        <v>3</v>
      </c>
      <c r="J782">
        <v>3</v>
      </c>
    </row>
    <row r="783" spans="1:10">
      <c r="A783">
        <v>783</v>
      </c>
      <c r="B783">
        <v>0</v>
      </c>
      <c r="C783">
        <v>1</v>
      </c>
      <c r="D783" t="s">
        <v>9</v>
      </c>
      <c r="E783">
        <v>29</v>
      </c>
      <c r="F783">
        <v>0</v>
      </c>
      <c r="G783">
        <v>0</v>
      </c>
      <c r="H783">
        <v>30</v>
      </c>
      <c r="I783">
        <v>3</v>
      </c>
      <c r="J783">
        <v>3</v>
      </c>
    </row>
    <row r="784" spans="1:10">
      <c r="A784">
        <v>784</v>
      </c>
      <c r="B784">
        <v>0</v>
      </c>
      <c r="C784">
        <v>3</v>
      </c>
      <c r="D784" t="s">
        <v>9</v>
      </c>
      <c r="E784">
        <v>60</v>
      </c>
      <c r="F784">
        <v>1</v>
      </c>
      <c r="G784">
        <v>2</v>
      </c>
      <c r="H784">
        <v>23.45</v>
      </c>
      <c r="I784">
        <v>3</v>
      </c>
      <c r="J784">
        <v>3</v>
      </c>
    </row>
    <row r="785" spans="1:10">
      <c r="A785">
        <v>785</v>
      </c>
      <c r="B785">
        <v>0</v>
      </c>
      <c r="C785">
        <v>3</v>
      </c>
      <c r="D785" t="s">
        <v>9</v>
      </c>
      <c r="E785">
        <v>25</v>
      </c>
      <c r="F785">
        <v>0</v>
      </c>
      <c r="G785">
        <v>0</v>
      </c>
      <c r="H785">
        <v>7.05</v>
      </c>
      <c r="I785">
        <v>3</v>
      </c>
      <c r="J785">
        <v>3</v>
      </c>
    </row>
    <row r="786" spans="1:10">
      <c r="A786">
        <v>786</v>
      </c>
      <c r="B786">
        <v>0</v>
      </c>
      <c r="C786">
        <v>3</v>
      </c>
      <c r="D786" t="s">
        <v>9</v>
      </c>
      <c r="E786">
        <v>25</v>
      </c>
      <c r="F786">
        <v>0</v>
      </c>
      <c r="G786">
        <v>0</v>
      </c>
      <c r="H786">
        <v>7.25</v>
      </c>
      <c r="I786">
        <v>3</v>
      </c>
      <c r="J786">
        <v>3</v>
      </c>
    </row>
    <row r="787" spans="1:10">
      <c r="A787">
        <v>787</v>
      </c>
      <c r="B787">
        <v>1</v>
      </c>
      <c r="C787">
        <v>3</v>
      </c>
      <c r="D787" t="s">
        <v>10</v>
      </c>
      <c r="E787">
        <v>18</v>
      </c>
      <c r="F787">
        <v>0</v>
      </c>
      <c r="G787">
        <v>0</v>
      </c>
      <c r="H787">
        <v>7.4958</v>
      </c>
      <c r="I787">
        <v>3</v>
      </c>
      <c r="J787">
        <v>3</v>
      </c>
    </row>
    <row r="788" spans="1:10">
      <c r="A788">
        <v>788</v>
      </c>
      <c r="B788">
        <v>0</v>
      </c>
      <c r="C788">
        <v>3</v>
      </c>
      <c r="D788" t="s">
        <v>9</v>
      </c>
      <c r="E788">
        <v>8</v>
      </c>
      <c r="F788">
        <v>4</v>
      </c>
      <c r="G788">
        <v>1</v>
      </c>
      <c r="H788">
        <v>29.125</v>
      </c>
      <c r="I788">
        <v>2</v>
      </c>
      <c r="J788">
        <v>2</v>
      </c>
    </row>
    <row r="789" spans="1:10">
      <c r="A789">
        <v>789</v>
      </c>
      <c r="B789">
        <v>1</v>
      </c>
      <c r="C789">
        <v>3</v>
      </c>
      <c r="D789" t="s">
        <v>9</v>
      </c>
      <c r="E789">
        <v>1</v>
      </c>
      <c r="F789">
        <v>1</v>
      </c>
      <c r="G789">
        <v>2</v>
      </c>
      <c r="H789">
        <v>20.574999999999999</v>
      </c>
      <c r="I789">
        <v>3</v>
      </c>
      <c r="J789">
        <v>3</v>
      </c>
    </row>
    <row r="790" spans="1:10">
      <c r="A790">
        <v>790</v>
      </c>
      <c r="B790">
        <v>0</v>
      </c>
      <c r="C790">
        <v>1</v>
      </c>
      <c r="D790" t="s">
        <v>9</v>
      </c>
      <c r="E790">
        <v>46</v>
      </c>
      <c r="F790">
        <v>0</v>
      </c>
      <c r="G790">
        <v>0</v>
      </c>
      <c r="H790">
        <v>79.2</v>
      </c>
      <c r="I790">
        <v>1</v>
      </c>
      <c r="J790">
        <v>1</v>
      </c>
    </row>
    <row r="791" spans="1:10">
      <c r="A791">
        <v>791</v>
      </c>
      <c r="B791">
        <v>0</v>
      </c>
      <c r="C791">
        <v>3</v>
      </c>
      <c r="D791" t="s">
        <v>9</v>
      </c>
      <c r="E791">
        <v>60</v>
      </c>
      <c r="F791">
        <v>0</v>
      </c>
      <c r="G791">
        <v>0</v>
      </c>
      <c r="H791">
        <v>7.75</v>
      </c>
      <c r="I791">
        <v>2</v>
      </c>
      <c r="J791">
        <v>2</v>
      </c>
    </row>
    <row r="792" spans="1:10">
      <c r="A792">
        <v>792</v>
      </c>
      <c r="B792">
        <v>0</v>
      </c>
      <c r="C792">
        <v>2</v>
      </c>
      <c r="D792" t="s">
        <v>9</v>
      </c>
      <c r="E792">
        <v>16</v>
      </c>
      <c r="F792">
        <v>0</v>
      </c>
      <c r="G792">
        <v>0</v>
      </c>
      <c r="H792">
        <v>26</v>
      </c>
      <c r="I792">
        <v>3</v>
      </c>
      <c r="J792">
        <v>3</v>
      </c>
    </row>
    <row r="793" spans="1:10">
      <c r="A793">
        <v>793</v>
      </c>
      <c r="B793">
        <v>0</v>
      </c>
      <c r="C793">
        <v>3</v>
      </c>
      <c r="D793" t="s">
        <v>10</v>
      </c>
      <c r="E793">
        <v>60</v>
      </c>
      <c r="F793">
        <v>8</v>
      </c>
      <c r="G793">
        <v>2</v>
      </c>
      <c r="H793">
        <v>69.55</v>
      </c>
      <c r="I793">
        <v>3</v>
      </c>
      <c r="J793">
        <v>3</v>
      </c>
    </row>
    <row r="794" spans="1:10">
      <c r="A794">
        <v>794</v>
      </c>
      <c r="B794">
        <v>0</v>
      </c>
      <c r="C794">
        <v>1</v>
      </c>
      <c r="D794" t="s">
        <v>9</v>
      </c>
      <c r="E794">
        <v>60</v>
      </c>
      <c r="F794">
        <v>0</v>
      </c>
      <c r="G794">
        <v>0</v>
      </c>
      <c r="H794">
        <v>30.695799999999998</v>
      </c>
      <c r="I794">
        <v>1</v>
      </c>
      <c r="J794">
        <v>1</v>
      </c>
    </row>
    <row r="795" spans="1:10">
      <c r="A795">
        <v>795</v>
      </c>
      <c r="B795">
        <v>0</v>
      </c>
      <c r="C795">
        <v>3</v>
      </c>
      <c r="D795" t="s">
        <v>9</v>
      </c>
      <c r="E795">
        <v>25</v>
      </c>
      <c r="F795">
        <v>0</v>
      </c>
      <c r="G795">
        <v>0</v>
      </c>
      <c r="H795">
        <v>7.8958000000000004</v>
      </c>
      <c r="I795">
        <v>3</v>
      </c>
      <c r="J795">
        <v>3</v>
      </c>
    </row>
    <row r="796" spans="1:10">
      <c r="A796">
        <v>796</v>
      </c>
      <c r="B796">
        <v>0</v>
      </c>
      <c r="C796">
        <v>2</v>
      </c>
      <c r="D796" t="s">
        <v>9</v>
      </c>
      <c r="E796">
        <v>39</v>
      </c>
      <c r="F796">
        <v>0</v>
      </c>
      <c r="G796">
        <v>0</v>
      </c>
      <c r="H796">
        <v>13</v>
      </c>
      <c r="I796">
        <v>3</v>
      </c>
      <c r="J796">
        <v>3</v>
      </c>
    </row>
    <row r="797" spans="1:10">
      <c r="A797">
        <v>797</v>
      </c>
      <c r="B797">
        <v>1</v>
      </c>
      <c r="C797">
        <v>1</v>
      </c>
      <c r="D797" t="s">
        <v>10</v>
      </c>
      <c r="E797">
        <v>49</v>
      </c>
      <c r="F797">
        <v>0</v>
      </c>
      <c r="G797">
        <v>0</v>
      </c>
      <c r="H797">
        <v>25.929200000000002</v>
      </c>
      <c r="I797">
        <v>3</v>
      </c>
      <c r="J797">
        <v>3</v>
      </c>
    </row>
    <row r="798" spans="1:10">
      <c r="A798">
        <v>798</v>
      </c>
      <c r="B798">
        <v>1</v>
      </c>
      <c r="C798">
        <v>3</v>
      </c>
      <c r="D798" t="s">
        <v>10</v>
      </c>
      <c r="E798">
        <v>31</v>
      </c>
      <c r="F798">
        <v>0</v>
      </c>
      <c r="G798">
        <v>0</v>
      </c>
      <c r="H798">
        <v>8.6832999999999991</v>
      </c>
      <c r="I798">
        <v>3</v>
      </c>
      <c r="J798">
        <v>3</v>
      </c>
    </row>
    <row r="799" spans="1:10">
      <c r="A799">
        <v>799</v>
      </c>
      <c r="B799">
        <v>0</v>
      </c>
      <c r="C799">
        <v>3</v>
      </c>
      <c r="D799" t="s">
        <v>9</v>
      </c>
      <c r="E799">
        <v>30</v>
      </c>
      <c r="F799">
        <v>0</v>
      </c>
      <c r="G799">
        <v>0</v>
      </c>
      <c r="H799">
        <v>7.2291999999999996</v>
      </c>
      <c r="I799">
        <v>1</v>
      </c>
      <c r="J799">
        <v>1</v>
      </c>
    </row>
    <row r="800" spans="1:10">
      <c r="A800">
        <v>800</v>
      </c>
      <c r="B800">
        <v>0</v>
      </c>
      <c r="C800">
        <v>3</v>
      </c>
      <c r="D800" t="s">
        <v>10</v>
      </c>
      <c r="E800">
        <v>30</v>
      </c>
      <c r="F800">
        <v>1</v>
      </c>
      <c r="G800">
        <v>1</v>
      </c>
      <c r="H800">
        <v>24.15</v>
      </c>
      <c r="I800">
        <v>3</v>
      </c>
      <c r="J800">
        <v>3</v>
      </c>
    </row>
    <row r="801" spans="1:10">
      <c r="A801">
        <v>801</v>
      </c>
      <c r="B801">
        <v>0</v>
      </c>
      <c r="C801">
        <v>2</v>
      </c>
      <c r="D801" t="s">
        <v>9</v>
      </c>
      <c r="E801">
        <v>34</v>
      </c>
      <c r="F801">
        <v>0</v>
      </c>
      <c r="G801">
        <v>0</v>
      </c>
      <c r="H801">
        <v>13</v>
      </c>
      <c r="I801">
        <v>3</v>
      </c>
      <c r="J801">
        <v>3</v>
      </c>
    </row>
    <row r="802" spans="1:10">
      <c r="A802">
        <v>802</v>
      </c>
      <c r="B802">
        <v>1</v>
      </c>
      <c r="C802">
        <v>2</v>
      </c>
      <c r="D802" t="s">
        <v>10</v>
      </c>
      <c r="E802">
        <v>31</v>
      </c>
      <c r="F802">
        <v>1</v>
      </c>
      <c r="G802">
        <v>1</v>
      </c>
      <c r="H802">
        <v>26.25</v>
      </c>
      <c r="I802">
        <v>3</v>
      </c>
      <c r="J802">
        <v>3</v>
      </c>
    </row>
    <row r="803" spans="1:10">
      <c r="A803">
        <v>803</v>
      </c>
      <c r="B803">
        <v>1</v>
      </c>
      <c r="C803">
        <v>1</v>
      </c>
      <c r="D803" t="s">
        <v>9</v>
      </c>
      <c r="E803">
        <v>11</v>
      </c>
      <c r="F803">
        <v>1</v>
      </c>
      <c r="G803">
        <v>2</v>
      </c>
      <c r="H803">
        <v>120</v>
      </c>
      <c r="I803">
        <v>3</v>
      </c>
      <c r="J803">
        <v>3</v>
      </c>
    </row>
    <row r="804" spans="1:10">
      <c r="A804">
        <v>804</v>
      </c>
      <c r="B804">
        <v>1</v>
      </c>
      <c r="C804">
        <v>3</v>
      </c>
      <c r="D804" t="s">
        <v>9</v>
      </c>
      <c r="E804">
        <v>0.42</v>
      </c>
      <c r="F804">
        <v>0</v>
      </c>
      <c r="G804">
        <v>1</v>
      </c>
      <c r="H804">
        <v>8.5167000000000002</v>
      </c>
      <c r="I804">
        <v>1</v>
      </c>
      <c r="J804">
        <v>1</v>
      </c>
    </row>
    <row r="805" spans="1:10">
      <c r="A805">
        <v>805</v>
      </c>
      <c r="B805">
        <v>1</v>
      </c>
      <c r="C805">
        <v>3</v>
      </c>
      <c r="D805" t="s">
        <v>9</v>
      </c>
      <c r="E805">
        <v>27</v>
      </c>
      <c r="F805">
        <v>0</v>
      </c>
      <c r="G805">
        <v>0</v>
      </c>
      <c r="H805">
        <v>6.9749999999999996</v>
      </c>
      <c r="I805">
        <v>3</v>
      </c>
      <c r="J805">
        <v>3</v>
      </c>
    </row>
    <row r="806" spans="1:10">
      <c r="A806">
        <v>806</v>
      </c>
      <c r="B806">
        <v>0</v>
      </c>
      <c r="C806">
        <v>3</v>
      </c>
      <c r="D806" t="s">
        <v>9</v>
      </c>
      <c r="E806">
        <v>31</v>
      </c>
      <c r="F806">
        <v>0</v>
      </c>
      <c r="G806">
        <v>0</v>
      </c>
      <c r="H806">
        <v>7.7750000000000004</v>
      </c>
      <c r="I806">
        <v>3</v>
      </c>
      <c r="J806">
        <v>3</v>
      </c>
    </row>
    <row r="807" spans="1:10">
      <c r="A807">
        <v>807</v>
      </c>
      <c r="B807">
        <v>0</v>
      </c>
      <c r="C807">
        <v>1</v>
      </c>
      <c r="D807" t="s">
        <v>9</v>
      </c>
      <c r="E807">
        <v>39</v>
      </c>
      <c r="F807">
        <v>0</v>
      </c>
      <c r="G807">
        <v>0</v>
      </c>
      <c r="H807">
        <v>0</v>
      </c>
      <c r="I807">
        <v>3</v>
      </c>
      <c r="J807">
        <v>3</v>
      </c>
    </row>
    <row r="808" spans="1:10">
      <c r="A808">
        <v>808</v>
      </c>
      <c r="B808">
        <v>0</v>
      </c>
      <c r="C808">
        <v>3</v>
      </c>
      <c r="D808" t="s">
        <v>10</v>
      </c>
      <c r="E808">
        <v>18</v>
      </c>
      <c r="F808">
        <v>0</v>
      </c>
      <c r="G808">
        <v>0</v>
      </c>
      <c r="H808">
        <v>7.7750000000000004</v>
      </c>
      <c r="I808">
        <v>3</v>
      </c>
      <c r="J808">
        <v>3</v>
      </c>
    </row>
    <row r="809" spans="1:10">
      <c r="A809">
        <v>809</v>
      </c>
      <c r="B809">
        <v>0</v>
      </c>
      <c r="C809">
        <v>2</v>
      </c>
      <c r="D809" t="s">
        <v>9</v>
      </c>
      <c r="E809">
        <v>39</v>
      </c>
      <c r="F809">
        <v>0</v>
      </c>
      <c r="G809">
        <v>0</v>
      </c>
      <c r="H809">
        <v>13</v>
      </c>
      <c r="I809">
        <v>3</v>
      </c>
      <c r="J809">
        <v>3</v>
      </c>
    </row>
    <row r="810" spans="1:10">
      <c r="A810">
        <v>810</v>
      </c>
      <c r="B810">
        <v>1</v>
      </c>
      <c r="C810">
        <v>1</v>
      </c>
      <c r="D810" t="s">
        <v>10</v>
      </c>
      <c r="E810">
        <v>33</v>
      </c>
      <c r="F810">
        <v>1</v>
      </c>
      <c r="G810">
        <v>0</v>
      </c>
      <c r="H810">
        <v>53.1</v>
      </c>
      <c r="I810">
        <v>3</v>
      </c>
      <c r="J810">
        <v>3</v>
      </c>
    </row>
    <row r="811" spans="1:10">
      <c r="A811">
        <v>811</v>
      </c>
      <c r="B811">
        <v>0</v>
      </c>
      <c r="C811">
        <v>3</v>
      </c>
      <c r="D811" t="s">
        <v>9</v>
      </c>
      <c r="E811">
        <v>26</v>
      </c>
      <c r="F811">
        <v>0</v>
      </c>
      <c r="G811">
        <v>0</v>
      </c>
      <c r="H811">
        <v>7.8875000000000002</v>
      </c>
      <c r="I811">
        <v>3</v>
      </c>
      <c r="J811">
        <v>3</v>
      </c>
    </row>
    <row r="812" spans="1:10">
      <c r="A812">
        <v>812</v>
      </c>
      <c r="B812">
        <v>0</v>
      </c>
      <c r="C812">
        <v>3</v>
      </c>
      <c r="D812" t="s">
        <v>9</v>
      </c>
      <c r="E812">
        <v>39</v>
      </c>
      <c r="F812">
        <v>0</v>
      </c>
      <c r="G812">
        <v>0</v>
      </c>
      <c r="H812">
        <v>24.15</v>
      </c>
      <c r="I812">
        <v>3</v>
      </c>
      <c r="J812">
        <v>3</v>
      </c>
    </row>
    <row r="813" spans="1:10">
      <c r="A813">
        <v>813</v>
      </c>
      <c r="B813">
        <v>0</v>
      </c>
      <c r="C813">
        <v>2</v>
      </c>
      <c r="D813" t="s">
        <v>9</v>
      </c>
      <c r="E813">
        <v>35</v>
      </c>
      <c r="F813">
        <v>0</v>
      </c>
      <c r="G813">
        <v>0</v>
      </c>
      <c r="H813">
        <v>10.5</v>
      </c>
      <c r="I813">
        <v>3</v>
      </c>
      <c r="J813">
        <v>3</v>
      </c>
    </row>
    <row r="814" spans="1:10">
      <c r="A814">
        <v>814</v>
      </c>
      <c r="B814">
        <v>0</v>
      </c>
      <c r="C814">
        <v>3</v>
      </c>
      <c r="D814" t="s">
        <v>10</v>
      </c>
      <c r="E814">
        <v>6</v>
      </c>
      <c r="F814">
        <v>4</v>
      </c>
      <c r="G814">
        <v>2</v>
      </c>
      <c r="H814">
        <v>31.274999999999999</v>
      </c>
      <c r="I814">
        <v>3</v>
      </c>
      <c r="J814">
        <v>3</v>
      </c>
    </row>
    <row r="815" spans="1:10">
      <c r="A815">
        <v>815</v>
      </c>
      <c r="B815">
        <v>0</v>
      </c>
      <c r="C815">
        <v>3</v>
      </c>
      <c r="D815" t="s">
        <v>9</v>
      </c>
      <c r="E815">
        <v>30.5</v>
      </c>
      <c r="F815">
        <v>0</v>
      </c>
      <c r="G815">
        <v>0</v>
      </c>
      <c r="H815">
        <v>8.0500000000000007</v>
      </c>
      <c r="I815">
        <v>3</v>
      </c>
      <c r="J815">
        <v>3</v>
      </c>
    </row>
    <row r="816" spans="1:10">
      <c r="A816">
        <v>816</v>
      </c>
      <c r="B816">
        <v>0</v>
      </c>
      <c r="C816">
        <v>1</v>
      </c>
      <c r="D816" t="s">
        <v>9</v>
      </c>
      <c r="E816">
        <v>60</v>
      </c>
      <c r="F816">
        <v>0</v>
      </c>
      <c r="G816">
        <v>0</v>
      </c>
      <c r="H816">
        <v>0</v>
      </c>
      <c r="I816">
        <v>3</v>
      </c>
      <c r="J816">
        <v>3</v>
      </c>
    </row>
    <row r="817" spans="1:10">
      <c r="A817">
        <v>817</v>
      </c>
      <c r="B817">
        <v>0</v>
      </c>
      <c r="C817">
        <v>3</v>
      </c>
      <c r="D817" t="s">
        <v>10</v>
      </c>
      <c r="E817">
        <v>23</v>
      </c>
      <c r="F817">
        <v>0</v>
      </c>
      <c r="G817">
        <v>0</v>
      </c>
      <c r="H817">
        <v>7.9249999999999998</v>
      </c>
      <c r="I817">
        <v>3</v>
      </c>
      <c r="J817">
        <v>3</v>
      </c>
    </row>
    <row r="818" spans="1:10">
      <c r="A818">
        <v>818</v>
      </c>
      <c r="B818">
        <v>0</v>
      </c>
      <c r="C818">
        <v>2</v>
      </c>
      <c r="D818" t="s">
        <v>9</v>
      </c>
      <c r="E818">
        <v>31</v>
      </c>
      <c r="F818">
        <v>1</v>
      </c>
      <c r="G818">
        <v>1</v>
      </c>
      <c r="H818">
        <v>37.004199999999997</v>
      </c>
      <c r="I818">
        <v>1</v>
      </c>
      <c r="J818">
        <v>1</v>
      </c>
    </row>
    <row r="819" spans="1:10">
      <c r="A819">
        <v>819</v>
      </c>
      <c r="B819">
        <v>0</v>
      </c>
      <c r="C819">
        <v>3</v>
      </c>
      <c r="D819" t="s">
        <v>9</v>
      </c>
      <c r="E819">
        <v>43</v>
      </c>
      <c r="F819">
        <v>0</v>
      </c>
      <c r="G819">
        <v>0</v>
      </c>
      <c r="H819">
        <v>6.45</v>
      </c>
      <c r="I819">
        <v>3</v>
      </c>
      <c r="J819">
        <v>3</v>
      </c>
    </row>
    <row r="820" spans="1:10">
      <c r="A820">
        <v>820</v>
      </c>
      <c r="B820">
        <v>0</v>
      </c>
      <c r="C820">
        <v>3</v>
      </c>
      <c r="D820" t="s">
        <v>9</v>
      </c>
      <c r="E820">
        <v>10</v>
      </c>
      <c r="F820">
        <v>3</v>
      </c>
      <c r="G820">
        <v>2</v>
      </c>
      <c r="H820">
        <v>27.9</v>
      </c>
      <c r="I820">
        <v>3</v>
      </c>
      <c r="J820">
        <v>3</v>
      </c>
    </row>
    <row r="821" spans="1:10">
      <c r="A821">
        <v>821</v>
      </c>
      <c r="B821">
        <v>1</v>
      </c>
      <c r="C821">
        <v>1</v>
      </c>
      <c r="D821" t="s">
        <v>10</v>
      </c>
      <c r="E821">
        <v>52</v>
      </c>
      <c r="F821">
        <v>1</v>
      </c>
      <c r="G821">
        <v>1</v>
      </c>
      <c r="H821">
        <v>93.5</v>
      </c>
      <c r="I821">
        <v>3</v>
      </c>
      <c r="J821">
        <v>3</v>
      </c>
    </row>
    <row r="822" spans="1:10">
      <c r="A822">
        <v>822</v>
      </c>
      <c r="B822">
        <v>1</v>
      </c>
      <c r="C822">
        <v>3</v>
      </c>
      <c r="D822" t="s">
        <v>9</v>
      </c>
      <c r="E822">
        <v>27</v>
      </c>
      <c r="F822">
        <v>0</v>
      </c>
      <c r="G822">
        <v>0</v>
      </c>
      <c r="H822">
        <v>8.6624999999999996</v>
      </c>
      <c r="I822">
        <v>3</v>
      </c>
      <c r="J822">
        <v>3</v>
      </c>
    </row>
    <row r="823" spans="1:10">
      <c r="A823">
        <v>823</v>
      </c>
      <c r="B823">
        <v>0</v>
      </c>
      <c r="C823">
        <v>1</v>
      </c>
      <c r="D823" t="s">
        <v>9</v>
      </c>
      <c r="E823">
        <v>38</v>
      </c>
      <c r="F823">
        <v>0</v>
      </c>
      <c r="G823">
        <v>0</v>
      </c>
      <c r="H823">
        <v>0</v>
      </c>
      <c r="I823">
        <v>3</v>
      </c>
      <c r="J823">
        <v>3</v>
      </c>
    </row>
    <row r="824" spans="1:10">
      <c r="A824">
        <v>824</v>
      </c>
      <c r="B824">
        <v>1</v>
      </c>
      <c r="C824">
        <v>3</v>
      </c>
      <c r="D824" t="s">
        <v>10</v>
      </c>
      <c r="E824">
        <v>27</v>
      </c>
      <c r="F824">
        <v>0</v>
      </c>
      <c r="G824">
        <v>1</v>
      </c>
      <c r="H824">
        <v>12.475</v>
      </c>
      <c r="I824">
        <v>3</v>
      </c>
      <c r="J824">
        <v>3</v>
      </c>
    </row>
    <row r="825" spans="1:10">
      <c r="A825">
        <v>825</v>
      </c>
      <c r="B825">
        <v>0</v>
      </c>
      <c r="C825">
        <v>3</v>
      </c>
      <c r="D825" t="s">
        <v>9</v>
      </c>
      <c r="E825">
        <v>2</v>
      </c>
      <c r="F825">
        <v>4</v>
      </c>
      <c r="G825">
        <v>1</v>
      </c>
      <c r="H825">
        <v>39.6875</v>
      </c>
      <c r="I825">
        <v>3</v>
      </c>
      <c r="J825">
        <v>3</v>
      </c>
    </row>
    <row r="826" spans="1:10">
      <c r="A826">
        <v>826</v>
      </c>
      <c r="B826">
        <v>0</v>
      </c>
      <c r="C826">
        <v>3</v>
      </c>
      <c r="D826" t="s">
        <v>9</v>
      </c>
      <c r="E826">
        <v>60</v>
      </c>
      <c r="F826">
        <v>0</v>
      </c>
      <c r="G826">
        <v>0</v>
      </c>
      <c r="H826">
        <v>6.95</v>
      </c>
      <c r="I826">
        <v>2</v>
      </c>
      <c r="J826">
        <v>2</v>
      </c>
    </row>
    <row r="827" spans="1:10">
      <c r="A827">
        <v>827</v>
      </c>
      <c r="B827">
        <v>0</v>
      </c>
      <c r="C827">
        <v>3</v>
      </c>
      <c r="D827" t="s">
        <v>9</v>
      </c>
      <c r="E827">
        <v>60</v>
      </c>
      <c r="F827">
        <v>0</v>
      </c>
      <c r="G827">
        <v>0</v>
      </c>
      <c r="H827">
        <v>56.495800000000003</v>
      </c>
      <c r="I827">
        <v>3</v>
      </c>
      <c r="J827">
        <v>3</v>
      </c>
    </row>
    <row r="828" spans="1:10">
      <c r="A828">
        <v>828</v>
      </c>
      <c r="B828">
        <v>1</v>
      </c>
      <c r="C828">
        <v>2</v>
      </c>
      <c r="D828" t="s">
        <v>9</v>
      </c>
      <c r="E828">
        <v>1</v>
      </c>
      <c r="F828">
        <v>0</v>
      </c>
      <c r="G828">
        <v>2</v>
      </c>
      <c r="H828">
        <v>37.004199999999997</v>
      </c>
      <c r="I828">
        <v>1</v>
      </c>
      <c r="J828">
        <v>1</v>
      </c>
    </row>
    <row r="829" spans="1:10">
      <c r="A829">
        <v>829</v>
      </c>
      <c r="B829">
        <v>1</v>
      </c>
      <c r="C829">
        <v>3</v>
      </c>
      <c r="D829" t="s">
        <v>9</v>
      </c>
      <c r="E829">
        <v>60</v>
      </c>
      <c r="F829">
        <v>0</v>
      </c>
      <c r="G829">
        <v>0</v>
      </c>
      <c r="H829">
        <v>7.75</v>
      </c>
      <c r="I829">
        <v>2</v>
      </c>
      <c r="J829">
        <v>2</v>
      </c>
    </row>
    <row r="830" spans="1:10">
      <c r="A830">
        <v>831</v>
      </c>
      <c r="B830">
        <v>1</v>
      </c>
      <c r="C830">
        <v>3</v>
      </c>
      <c r="D830" t="s">
        <v>10</v>
      </c>
      <c r="E830">
        <v>15</v>
      </c>
      <c r="F830">
        <v>1</v>
      </c>
      <c r="G830">
        <v>0</v>
      </c>
      <c r="H830">
        <v>14.4542</v>
      </c>
      <c r="I830">
        <v>1</v>
      </c>
      <c r="J830">
        <v>1</v>
      </c>
    </row>
    <row r="831" spans="1:10">
      <c r="A831">
        <v>832</v>
      </c>
      <c r="B831">
        <v>1</v>
      </c>
      <c r="C831">
        <v>2</v>
      </c>
      <c r="D831" t="s">
        <v>9</v>
      </c>
      <c r="E831">
        <v>0.83</v>
      </c>
      <c r="F831">
        <v>1</v>
      </c>
      <c r="G831">
        <v>1</v>
      </c>
      <c r="H831">
        <v>18.75</v>
      </c>
      <c r="I831">
        <v>3</v>
      </c>
      <c r="J831">
        <v>3</v>
      </c>
    </row>
    <row r="832" spans="1:10">
      <c r="A832">
        <v>833</v>
      </c>
      <c r="B832">
        <v>0</v>
      </c>
      <c r="C832">
        <v>3</v>
      </c>
      <c r="D832" t="s">
        <v>9</v>
      </c>
      <c r="E832">
        <v>60</v>
      </c>
      <c r="F832">
        <v>0</v>
      </c>
      <c r="G832">
        <v>0</v>
      </c>
      <c r="H832">
        <v>7.2291999999999996</v>
      </c>
      <c r="I832">
        <v>1</v>
      </c>
      <c r="J832">
        <v>1</v>
      </c>
    </row>
    <row r="833" spans="1:10">
      <c r="A833">
        <v>834</v>
      </c>
      <c r="B833">
        <v>0</v>
      </c>
      <c r="C833">
        <v>3</v>
      </c>
      <c r="D833" t="s">
        <v>9</v>
      </c>
      <c r="E833">
        <v>23</v>
      </c>
      <c r="F833">
        <v>0</v>
      </c>
      <c r="G833">
        <v>0</v>
      </c>
      <c r="H833">
        <v>7.8541999999999996</v>
      </c>
      <c r="I833">
        <v>3</v>
      </c>
      <c r="J833">
        <v>3</v>
      </c>
    </row>
    <row r="834" spans="1:10">
      <c r="A834">
        <v>835</v>
      </c>
      <c r="B834">
        <v>0</v>
      </c>
      <c r="C834">
        <v>3</v>
      </c>
      <c r="D834" t="s">
        <v>9</v>
      </c>
      <c r="E834">
        <v>18</v>
      </c>
      <c r="F834">
        <v>0</v>
      </c>
      <c r="G834">
        <v>0</v>
      </c>
      <c r="H834">
        <v>8.3000000000000007</v>
      </c>
      <c r="I834">
        <v>3</v>
      </c>
      <c r="J834">
        <v>3</v>
      </c>
    </row>
    <row r="835" spans="1:10">
      <c r="A835">
        <v>836</v>
      </c>
      <c r="B835">
        <v>1</v>
      </c>
      <c r="C835">
        <v>1</v>
      </c>
      <c r="D835" t="s">
        <v>10</v>
      </c>
      <c r="E835">
        <v>39</v>
      </c>
      <c r="F835">
        <v>1</v>
      </c>
      <c r="G835">
        <v>1</v>
      </c>
      <c r="H835">
        <v>83.158299999999997</v>
      </c>
      <c r="I835">
        <v>1</v>
      </c>
      <c r="J835">
        <v>1</v>
      </c>
    </row>
    <row r="836" spans="1:10">
      <c r="A836">
        <v>837</v>
      </c>
      <c r="B836">
        <v>0</v>
      </c>
      <c r="C836">
        <v>3</v>
      </c>
      <c r="D836" t="s">
        <v>9</v>
      </c>
      <c r="E836">
        <v>21</v>
      </c>
      <c r="F836">
        <v>0</v>
      </c>
      <c r="G836">
        <v>0</v>
      </c>
      <c r="H836">
        <v>8.6624999999999996</v>
      </c>
      <c r="I836">
        <v>3</v>
      </c>
      <c r="J836">
        <v>3</v>
      </c>
    </row>
    <row r="837" spans="1:10">
      <c r="A837">
        <v>838</v>
      </c>
      <c r="B837">
        <v>0</v>
      </c>
      <c r="C837">
        <v>3</v>
      </c>
      <c r="D837" t="s">
        <v>9</v>
      </c>
      <c r="E837">
        <v>60</v>
      </c>
      <c r="F837">
        <v>0</v>
      </c>
      <c r="G837">
        <v>0</v>
      </c>
      <c r="H837">
        <v>8.0500000000000007</v>
      </c>
      <c r="I837">
        <v>3</v>
      </c>
      <c r="J837">
        <v>3</v>
      </c>
    </row>
    <row r="838" spans="1:10">
      <c r="A838">
        <v>839</v>
      </c>
      <c r="B838">
        <v>1</v>
      </c>
      <c r="C838">
        <v>3</v>
      </c>
      <c r="D838" t="s">
        <v>9</v>
      </c>
      <c r="E838">
        <v>32</v>
      </c>
      <c r="F838">
        <v>0</v>
      </c>
      <c r="G838">
        <v>0</v>
      </c>
      <c r="H838">
        <v>56.495800000000003</v>
      </c>
      <c r="I838">
        <v>3</v>
      </c>
      <c r="J838">
        <v>3</v>
      </c>
    </row>
    <row r="839" spans="1:10">
      <c r="A839">
        <v>840</v>
      </c>
      <c r="B839">
        <v>1</v>
      </c>
      <c r="C839">
        <v>1</v>
      </c>
      <c r="D839" t="s">
        <v>9</v>
      </c>
      <c r="E839">
        <v>60</v>
      </c>
      <c r="F839">
        <v>0</v>
      </c>
      <c r="G839">
        <v>0</v>
      </c>
      <c r="H839">
        <v>29.7</v>
      </c>
      <c r="I839">
        <v>1</v>
      </c>
      <c r="J839">
        <v>1</v>
      </c>
    </row>
    <row r="840" spans="1:10">
      <c r="A840">
        <v>841</v>
      </c>
      <c r="B840">
        <v>0</v>
      </c>
      <c r="C840">
        <v>3</v>
      </c>
      <c r="D840" t="s">
        <v>9</v>
      </c>
      <c r="E840">
        <v>20</v>
      </c>
      <c r="F840">
        <v>0</v>
      </c>
      <c r="G840">
        <v>0</v>
      </c>
      <c r="H840">
        <v>7.9249999999999998</v>
      </c>
      <c r="I840">
        <v>3</v>
      </c>
      <c r="J840">
        <v>3</v>
      </c>
    </row>
    <row r="841" spans="1:10">
      <c r="A841">
        <v>842</v>
      </c>
      <c r="B841">
        <v>0</v>
      </c>
      <c r="C841">
        <v>2</v>
      </c>
      <c r="D841" t="s">
        <v>9</v>
      </c>
      <c r="E841">
        <v>16</v>
      </c>
      <c r="F841">
        <v>0</v>
      </c>
      <c r="G841">
        <v>0</v>
      </c>
      <c r="H841">
        <v>10.5</v>
      </c>
      <c r="I841">
        <v>3</v>
      </c>
      <c r="J841">
        <v>3</v>
      </c>
    </row>
    <row r="842" spans="1:10">
      <c r="A842">
        <v>843</v>
      </c>
      <c r="B842">
        <v>1</v>
      </c>
      <c r="C842">
        <v>1</v>
      </c>
      <c r="D842" t="s">
        <v>10</v>
      </c>
      <c r="E842">
        <v>30</v>
      </c>
      <c r="F842">
        <v>0</v>
      </c>
      <c r="G842">
        <v>0</v>
      </c>
      <c r="H842">
        <v>31</v>
      </c>
      <c r="I842">
        <v>1</v>
      </c>
      <c r="J842">
        <v>1</v>
      </c>
    </row>
    <row r="843" spans="1:10">
      <c r="A843">
        <v>844</v>
      </c>
      <c r="B843">
        <v>0</v>
      </c>
      <c r="C843">
        <v>3</v>
      </c>
      <c r="D843" t="s">
        <v>9</v>
      </c>
      <c r="E843">
        <v>34.5</v>
      </c>
      <c r="F843">
        <v>0</v>
      </c>
      <c r="G843">
        <v>0</v>
      </c>
      <c r="H843">
        <v>6.4375</v>
      </c>
      <c r="I843">
        <v>1</v>
      </c>
      <c r="J843">
        <v>1</v>
      </c>
    </row>
    <row r="844" spans="1:10">
      <c r="A844">
        <v>845</v>
      </c>
      <c r="B844">
        <v>0</v>
      </c>
      <c r="C844">
        <v>3</v>
      </c>
      <c r="D844" t="s">
        <v>9</v>
      </c>
      <c r="E844">
        <v>17</v>
      </c>
      <c r="F844">
        <v>0</v>
      </c>
      <c r="G844">
        <v>0</v>
      </c>
      <c r="H844">
        <v>8.6624999999999996</v>
      </c>
      <c r="I844">
        <v>3</v>
      </c>
      <c r="J844">
        <v>3</v>
      </c>
    </row>
    <row r="845" spans="1:10">
      <c r="A845">
        <v>846</v>
      </c>
      <c r="B845">
        <v>0</v>
      </c>
      <c r="C845">
        <v>3</v>
      </c>
      <c r="D845" t="s">
        <v>9</v>
      </c>
      <c r="E845">
        <v>42</v>
      </c>
      <c r="F845">
        <v>0</v>
      </c>
      <c r="G845">
        <v>0</v>
      </c>
      <c r="H845">
        <v>7.55</v>
      </c>
      <c r="I845">
        <v>3</v>
      </c>
      <c r="J845">
        <v>3</v>
      </c>
    </row>
    <row r="846" spans="1:10">
      <c r="A846">
        <v>847</v>
      </c>
      <c r="B846">
        <v>0</v>
      </c>
      <c r="C846">
        <v>3</v>
      </c>
      <c r="D846" t="s">
        <v>9</v>
      </c>
      <c r="E846">
        <v>60</v>
      </c>
      <c r="F846">
        <v>8</v>
      </c>
      <c r="G846">
        <v>2</v>
      </c>
      <c r="H846">
        <v>69.55</v>
      </c>
      <c r="I846">
        <v>3</v>
      </c>
      <c r="J846">
        <v>3</v>
      </c>
    </row>
    <row r="847" spans="1:10">
      <c r="A847">
        <v>848</v>
      </c>
      <c r="B847">
        <v>0</v>
      </c>
      <c r="C847">
        <v>3</v>
      </c>
      <c r="D847" t="s">
        <v>9</v>
      </c>
      <c r="E847">
        <v>35</v>
      </c>
      <c r="F847">
        <v>0</v>
      </c>
      <c r="G847">
        <v>0</v>
      </c>
      <c r="H847">
        <v>7.8958000000000004</v>
      </c>
      <c r="I847">
        <v>1</v>
      </c>
      <c r="J847">
        <v>1</v>
      </c>
    </row>
    <row r="848" spans="1:10">
      <c r="A848">
        <v>849</v>
      </c>
      <c r="B848">
        <v>0</v>
      </c>
      <c r="C848">
        <v>2</v>
      </c>
      <c r="D848" t="s">
        <v>9</v>
      </c>
      <c r="E848">
        <v>28</v>
      </c>
      <c r="F848">
        <v>0</v>
      </c>
      <c r="G848">
        <v>1</v>
      </c>
      <c r="H848">
        <v>33</v>
      </c>
      <c r="I848">
        <v>3</v>
      </c>
      <c r="J848">
        <v>3</v>
      </c>
    </row>
    <row r="849" spans="1:10">
      <c r="A849">
        <v>850</v>
      </c>
      <c r="B849">
        <v>1</v>
      </c>
      <c r="C849">
        <v>1</v>
      </c>
      <c r="D849" t="s">
        <v>10</v>
      </c>
      <c r="E849">
        <v>60</v>
      </c>
      <c r="F849">
        <v>1</v>
      </c>
      <c r="G849">
        <v>0</v>
      </c>
      <c r="H849">
        <v>89.104200000000006</v>
      </c>
      <c r="I849">
        <v>1</v>
      </c>
      <c r="J849">
        <v>1</v>
      </c>
    </row>
    <row r="850" spans="1:10">
      <c r="A850">
        <v>851</v>
      </c>
      <c r="B850">
        <v>0</v>
      </c>
      <c r="C850">
        <v>3</v>
      </c>
      <c r="D850" t="s">
        <v>9</v>
      </c>
      <c r="E850">
        <v>4</v>
      </c>
      <c r="F850">
        <v>4</v>
      </c>
      <c r="G850">
        <v>2</v>
      </c>
      <c r="H850">
        <v>31.274999999999999</v>
      </c>
      <c r="I850">
        <v>3</v>
      </c>
      <c r="J850">
        <v>3</v>
      </c>
    </row>
    <row r="851" spans="1:10">
      <c r="A851">
        <v>852</v>
      </c>
      <c r="B851">
        <v>0</v>
      </c>
      <c r="C851">
        <v>3</v>
      </c>
      <c r="D851" t="s">
        <v>9</v>
      </c>
      <c r="E851">
        <v>74</v>
      </c>
      <c r="F851">
        <v>0</v>
      </c>
      <c r="G851">
        <v>0</v>
      </c>
      <c r="H851">
        <v>7.7750000000000004</v>
      </c>
      <c r="I851">
        <v>3</v>
      </c>
      <c r="J851">
        <v>3</v>
      </c>
    </row>
    <row r="852" spans="1:10">
      <c r="A852">
        <v>853</v>
      </c>
      <c r="B852">
        <v>0</v>
      </c>
      <c r="C852">
        <v>3</v>
      </c>
      <c r="D852" t="s">
        <v>10</v>
      </c>
      <c r="E852">
        <v>9</v>
      </c>
      <c r="F852">
        <v>1</v>
      </c>
      <c r="G852">
        <v>1</v>
      </c>
      <c r="H852">
        <v>15.245799999999999</v>
      </c>
      <c r="I852">
        <v>1</v>
      </c>
      <c r="J852">
        <v>1</v>
      </c>
    </row>
    <row r="853" spans="1:10">
      <c r="A853">
        <v>854</v>
      </c>
      <c r="B853">
        <v>1</v>
      </c>
      <c r="C853">
        <v>1</v>
      </c>
      <c r="D853" t="s">
        <v>10</v>
      </c>
      <c r="E853">
        <v>16</v>
      </c>
      <c r="F853">
        <v>0</v>
      </c>
      <c r="G853">
        <v>1</v>
      </c>
      <c r="H853">
        <v>39.4</v>
      </c>
      <c r="I853">
        <v>3</v>
      </c>
      <c r="J853">
        <v>3</v>
      </c>
    </row>
    <row r="854" spans="1:10">
      <c r="A854">
        <v>855</v>
      </c>
      <c r="B854">
        <v>0</v>
      </c>
      <c r="C854">
        <v>2</v>
      </c>
      <c r="D854" t="s">
        <v>10</v>
      </c>
      <c r="E854">
        <v>44</v>
      </c>
      <c r="F854">
        <v>1</v>
      </c>
      <c r="G854">
        <v>0</v>
      </c>
      <c r="H854">
        <v>26</v>
      </c>
      <c r="I854">
        <v>3</v>
      </c>
      <c r="J854">
        <v>3</v>
      </c>
    </row>
    <row r="855" spans="1:10">
      <c r="A855">
        <v>856</v>
      </c>
      <c r="B855">
        <v>1</v>
      </c>
      <c r="C855">
        <v>3</v>
      </c>
      <c r="D855" t="s">
        <v>10</v>
      </c>
      <c r="E855">
        <v>18</v>
      </c>
      <c r="F855">
        <v>0</v>
      </c>
      <c r="G855">
        <v>1</v>
      </c>
      <c r="H855">
        <v>9.35</v>
      </c>
      <c r="I855">
        <v>3</v>
      </c>
      <c r="J855">
        <v>3</v>
      </c>
    </row>
    <row r="856" spans="1:10">
      <c r="A856">
        <v>857</v>
      </c>
      <c r="B856">
        <v>1</v>
      </c>
      <c r="C856">
        <v>1</v>
      </c>
      <c r="D856" t="s">
        <v>10</v>
      </c>
      <c r="E856">
        <v>45</v>
      </c>
      <c r="F856">
        <v>1</v>
      </c>
      <c r="G856">
        <v>1</v>
      </c>
      <c r="H856">
        <v>164.86670000000001</v>
      </c>
      <c r="I856">
        <v>3</v>
      </c>
      <c r="J856">
        <v>3</v>
      </c>
    </row>
    <row r="857" spans="1:10">
      <c r="A857">
        <v>858</v>
      </c>
      <c r="B857">
        <v>1</v>
      </c>
      <c r="C857">
        <v>1</v>
      </c>
      <c r="D857" t="s">
        <v>9</v>
      </c>
      <c r="E857">
        <v>51</v>
      </c>
      <c r="F857">
        <v>0</v>
      </c>
      <c r="G857">
        <v>0</v>
      </c>
      <c r="H857">
        <v>26.55</v>
      </c>
      <c r="I857">
        <v>3</v>
      </c>
      <c r="J857">
        <v>3</v>
      </c>
    </row>
    <row r="858" spans="1:10">
      <c r="A858">
        <v>859</v>
      </c>
      <c r="B858">
        <v>1</v>
      </c>
      <c r="C858">
        <v>3</v>
      </c>
      <c r="D858" t="s">
        <v>10</v>
      </c>
      <c r="E858">
        <v>24</v>
      </c>
      <c r="F858">
        <v>0</v>
      </c>
      <c r="G858">
        <v>3</v>
      </c>
      <c r="H858">
        <v>19.258299999999998</v>
      </c>
      <c r="I858">
        <v>1</v>
      </c>
      <c r="J858">
        <v>1</v>
      </c>
    </row>
    <row r="859" spans="1:10">
      <c r="A859">
        <v>860</v>
      </c>
      <c r="B859">
        <v>0</v>
      </c>
      <c r="C859">
        <v>3</v>
      </c>
      <c r="D859" t="s">
        <v>9</v>
      </c>
      <c r="E859">
        <v>60</v>
      </c>
      <c r="F859">
        <v>0</v>
      </c>
      <c r="G859">
        <v>0</v>
      </c>
      <c r="H859">
        <v>7.2291999999999996</v>
      </c>
      <c r="I859">
        <v>1</v>
      </c>
      <c r="J859">
        <v>1</v>
      </c>
    </row>
    <row r="860" spans="1:10">
      <c r="A860">
        <v>861</v>
      </c>
      <c r="B860">
        <v>0</v>
      </c>
      <c r="C860">
        <v>3</v>
      </c>
      <c r="D860" t="s">
        <v>9</v>
      </c>
      <c r="E860">
        <v>41</v>
      </c>
      <c r="F860">
        <v>2</v>
      </c>
      <c r="G860">
        <v>0</v>
      </c>
      <c r="H860">
        <v>14.1083</v>
      </c>
      <c r="I860">
        <v>3</v>
      </c>
      <c r="J860">
        <v>3</v>
      </c>
    </row>
    <row r="861" spans="1:10">
      <c r="A861">
        <v>862</v>
      </c>
      <c r="B861">
        <v>0</v>
      </c>
      <c r="C861">
        <v>2</v>
      </c>
      <c r="D861" t="s">
        <v>9</v>
      </c>
      <c r="E861">
        <v>21</v>
      </c>
      <c r="F861">
        <v>1</v>
      </c>
      <c r="G861">
        <v>0</v>
      </c>
      <c r="H861">
        <v>11.5</v>
      </c>
      <c r="I861">
        <v>3</v>
      </c>
      <c r="J861">
        <v>3</v>
      </c>
    </row>
    <row r="862" spans="1:10">
      <c r="A862">
        <v>863</v>
      </c>
      <c r="B862">
        <v>1</v>
      </c>
      <c r="C862">
        <v>1</v>
      </c>
      <c r="D862" t="s">
        <v>10</v>
      </c>
      <c r="E862">
        <v>48</v>
      </c>
      <c r="F862">
        <v>0</v>
      </c>
      <c r="G862">
        <v>0</v>
      </c>
      <c r="H862">
        <v>25.929200000000002</v>
      </c>
      <c r="I862">
        <v>3</v>
      </c>
      <c r="J862">
        <v>3</v>
      </c>
    </row>
    <row r="863" spans="1:10">
      <c r="A863">
        <v>864</v>
      </c>
      <c r="B863">
        <v>0</v>
      </c>
      <c r="C863">
        <v>3</v>
      </c>
      <c r="D863" t="s">
        <v>10</v>
      </c>
      <c r="E863">
        <v>60</v>
      </c>
      <c r="F863">
        <v>8</v>
      </c>
      <c r="G863">
        <v>2</v>
      </c>
      <c r="H863">
        <v>69.55</v>
      </c>
      <c r="I863">
        <v>3</v>
      </c>
      <c r="J863">
        <v>3</v>
      </c>
    </row>
    <row r="864" spans="1:10">
      <c r="A864">
        <v>865</v>
      </c>
      <c r="B864">
        <v>0</v>
      </c>
      <c r="C864">
        <v>2</v>
      </c>
      <c r="D864" t="s">
        <v>9</v>
      </c>
      <c r="E864">
        <v>24</v>
      </c>
      <c r="F864">
        <v>0</v>
      </c>
      <c r="G864">
        <v>0</v>
      </c>
      <c r="H864">
        <v>13</v>
      </c>
      <c r="I864">
        <v>3</v>
      </c>
      <c r="J864">
        <v>3</v>
      </c>
    </row>
    <row r="865" spans="1:10">
      <c r="A865">
        <v>866</v>
      </c>
      <c r="B865">
        <v>1</v>
      </c>
      <c r="C865">
        <v>2</v>
      </c>
      <c r="D865" t="s">
        <v>10</v>
      </c>
      <c r="E865">
        <v>42</v>
      </c>
      <c r="F865">
        <v>0</v>
      </c>
      <c r="G865">
        <v>0</v>
      </c>
      <c r="H865">
        <v>13</v>
      </c>
      <c r="I865">
        <v>3</v>
      </c>
      <c r="J865">
        <v>3</v>
      </c>
    </row>
    <row r="866" spans="1:10">
      <c r="A866">
        <v>867</v>
      </c>
      <c r="B866">
        <v>1</v>
      </c>
      <c r="C866">
        <v>2</v>
      </c>
      <c r="D866" t="s">
        <v>10</v>
      </c>
      <c r="E866">
        <v>27</v>
      </c>
      <c r="F866">
        <v>1</v>
      </c>
      <c r="G866">
        <v>0</v>
      </c>
      <c r="H866">
        <v>13.8583</v>
      </c>
      <c r="I866">
        <v>1</v>
      </c>
      <c r="J866">
        <v>1</v>
      </c>
    </row>
    <row r="867" spans="1:10">
      <c r="A867">
        <v>868</v>
      </c>
      <c r="B867">
        <v>0</v>
      </c>
      <c r="C867">
        <v>1</v>
      </c>
      <c r="D867" t="s">
        <v>9</v>
      </c>
      <c r="E867">
        <v>31</v>
      </c>
      <c r="F867">
        <v>0</v>
      </c>
      <c r="G867">
        <v>0</v>
      </c>
      <c r="H867">
        <v>50.495800000000003</v>
      </c>
      <c r="I867">
        <v>3</v>
      </c>
      <c r="J867">
        <v>3</v>
      </c>
    </row>
    <row r="868" spans="1:10">
      <c r="A868">
        <v>869</v>
      </c>
      <c r="B868">
        <v>0</v>
      </c>
      <c r="C868">
        <v>3</v>
      </c>
      <c r="D868" t="s">
        <v>9</v>
      </c>
      <c r="E868">
        <v>60</v>
      </c>
      <c r="F868">
        <v>0</v>
      </c>
      <c r="G868">
        <v>0</v>
      </c>
      <c r="H868">
        <v>9.5</v>
      </c>
      <c r="I868">
        <v>3</v>
      </c>
      <c r="J868">
        <v>3</v>
      </c>
    </row>
    <row r="869" spans="1:10">
      <c r="A869">
        <v>870</v>
      </c>
      <c r="B869">
        <v>1</v>
      </c>
      <c r="C869">
        <v>3</v>
      </c>
      <c r="D869" t="s">
        <v>9</v>
      </c>
      <c r="E869">
        <v>4</v>
      </c>
      <c r="F869">
        <v>1</v>
      </c>
      <c r="G869">
        <v>1</v>
      </c>
      <c r="H869">
        <v>11.1333</v>
      </c>
      <c r="I869">
        <v>3</v>
      </c>
      <c r="J869">
        <v>3</v>
      </c>
    </row>
    <row r="870" spans="1:10">
      <c r="A870">
        <v>871</v>
      </c>
      <c r="B870">
        <v>0</v>
      </c>
      <c r="C870">
        <v>3</v>
      </c>
      <c r="D870" t="s">
        <v>9</v>
      </c>
      <c r="E870">
        <v>26</v>
      </c>
      <c r="F870">
        <v>0</v>
      </c>
      <c r="G870">
        <v>0</v>
      </c>
      <c r="H870">
        <v>7.8958000000000004</v>
      </c>
      <c r="I870">
        <v>3</v>
      </c>
      <c r="J870">
        <v>3</v>
      </c>
    </row>
    <row r="871" spans="1:10">
      <c r="A871">
        <v>872</v>
      </c>
      <c r="B871">
        <v>1</v>
      </c>
      <c r="C871">
        <v>1</v>
      </c>
      <c r="D871" t="s">
        <v>10</v>
      </c>
      <c r="E871">
        <v>47</v>
      </c>
      <c r="F871">
        <v>1</v>
      </c>
      <c r="G871">
        <v>1</v>
      </c>
      <c r="H871">
        <v>52.554200000000002</v>
      </c>
      <c r="I871">
        <v>3</v>
      </c>
      <c r="J871">
        <v>3</v>
      </c>
    </row>
    <row r="872" spans="1:10">
      <c r="A872">
        <v>873</v>
      </c>
      <c r="B872">
        <v>0</v>
      </c>
      <c r="C872">
        <v>1</v>
      </c>
      <c r="D872" t="s">
        <v>9</v>
      </c>
      <c r="E872">
        <v>33</v>
      </c>
      <c r="F872">
        <v>0</v>
      </c>
      <c r="G872">
        <v>0</v>
      </c>
      <c r="H872">
        <v>5</v>
      </c>
      <c r="I872">
        <v>3</v>
      </c>
      <c r="J872">
        <v>3</v>
      </c>
    </row>
    <row r="873" spans="1:10">
      <c r="A873">
        <v>874</v>
      </c>
      <c r="B873">
        <v>0</v>
      </c>
      <c r="C873">
        <v>3</v>
      </c>
      <c r="D873" t="s">
        <v>9</v>
      </c>
      <c r="E873">
        <v>47</v>
      </c>
      <c r="F873">
        <v>0</v>
      </c>
      <c r="G873">
        <v>0</v>
      </c>
      <c r="H873">
        <v>9</v>
      </c>
      <c r="I873">
        <v>3</v>
      </c>
      <c r="J873">
        <v>3</v>
      </c>
    </row>
    <row r="874" spans="1:10">
      <c r="A874">
        <v>875</v>
      </c>
      <c r="B874">
        <v>1</v>
      </c>
      <c r="C874">
        <v>2</v>
      </c>
      <c r="D874" t="s">
        <v>10</v>
      </c>
      <c r="E874">
        <v>28</v>
      </c>
      <c r="F874">
        <v>1</v>
      </c>
      <c r="G874">
        <v>0</v>
      </c>
      <c r="H874">
        <v>24</v>
      </c>
      <c r="I874">
        <v>1</v>
      </c>
      <c r="J874">
        <v>1</v>
      </c>
    </row>
    <row r="875" spans="1:10">
      <c r="A875">
        <v>876</v>
      </c>
      <c r="B875">
        <v>1</v>
      </c>
      <c r="C875">
        <v>3</v>
      </c>
      <c r="D875" t="s">
        <v>10</v>
      </c>
      <c r="E875">
        <v>15</v>
      </c>
      <c r="F875">
        <v>0</v>
      </c>
      <c r="G875">
        <v>0</v>
      </c>
      <c r="H875">
        <v>7.2249999999999996</v>
      </c>
      <c r="I875">
        <v>1</v>
      </c>
      <c r="J875">
        <v>1</v>
      </c>
    </row>
    <row r="876" spans="1:10">
      <c r="A876">
        <v>877</v>
      </c>
      <c r="B876">
        <v>0</v>
      </c>
      <c r="C876">
        <v>3</v>
      </c>
      <c r="D876" t="s">
        <v>9</v>
      </c>
      <c r="E876">
        <v>20</v>
      </c>
      <c r="F876">
        <v>0</v>
      </c>
      <c r="G876">
        <v>0</v>
      </c>
      <c r="H876">
        <v>9.8458000000000006</v>
      </c>
      <c r="I876">
        <v>3</v>
      </c>
      <c r="J876">
        <v>3</v>
      </c>
    </row>
    <row r="877" spans="1:10">
      <c r="A877">
        <v>878</v>
      </c>
      <c r="B877">
        <v>0</v>
      </c>
      <c r="C877">
        <v>3</v>
      </c>
      <c r="D877" t="s">
        <v>9</v>
      </c>
      <c r="E877">
        <v>19</v>
      </c>
      <c r="F877">
        <v>0</v>
      </c>
      <c r="G877">
        <v>0</v>
      </c>
      <c r="H877">
        <v>7.8958000000000004</v>
      </c>
      <c r="I877">
        <v>3</v>
      </c>
      <c r="J877">
        <v>3</v>
      </c>
    </row>
    <row r="878" spans="1:10">
      <c r="A878">
        <v>879</v>
      </c>
      <c r="B878">
        <v>0</v>
      </c>
      <c r="C878">
        <v>3</v>
      </c>
      <c r="D878" t="s">
        <v>9</v>
      </c>
      <c r="E878">
        <v>60</v>
      </c>
      <c r="F878">
        <v>0</v>
      </c>
      <c r="G878">
        <v>0</v>
      </c>
      <c r="H878">
        <v>7.8958000000000004</v>
      </c>
      <c r="I878">
        <v>3</v>
      </c>
      <c r="J878">
        <v>3</v>
      </c>
    </row>
    <row r="879" spans="1:10">
      <c r="A879">
        <v>880</v>
      </c>
      <c r="B879">
        <v>1</v>
      </c>
      <c r="C879">
        <v>1</v>
      </c>
      <c r="D879" t="s">
        <v>10</v>
      </c>
      <c r="E879">
        <v>56</v>
      </c>
      <c r="F879">
        <v>0</v>
      </c>
      <c r="G879">
        <v>1</v>
      </c>
      <c r="H879">
        <v>83.158299999999997</v>
      </c>
      <c r="I879">
        <v>1</v>
      </c>
      <c r="J879">
        <v>1</v>
      </c>
    </row>
    <row r="880" spans="1:10">
      <c r="A880">
        <v>881</v>
      </c>
      <c r="B880">
        <v>1</v>
      </c>
      <c r="C880">
        <v>2</v>
      </c>
      <c r="D880" t="s">
        <v>10</v>
      </c>
      <c r="E880">
        <v>25</v>
      </c>
      <c r="F880">
        <v>0</v>
      </c>
      <c r="G880">
        <v>1</v>
      </c>
      <c r="H880">
        <v>26</v>
      </c>
      <c r="I880">
        <v>3</v>
      </c>
      <c r="J880">
        <v>3</v>
      </c>
    </row>
    <row r="881" spans="1:10">
      <c r="A881">
        <v>882</v>
      </c>
      <c r="B881">
        <v>0</v>
      </c>
      <c r="C881">
        <v>3</v>
      </c>
      <c r="D881" t="s">
        <v>9</v>
      </c>
      <c r="E881">
        <v>33</v>
      </c>
      <c r="F881">
        <v>0</v>
      </c>
      <c r="G881">
        <v>0</v>
      </c>
      <c r="H881">
        <v>7.8958000000000004</v>
      </c>
      <c r="I881">
        <v>3</v>
      </c>
      <c r="J881">
        <v>3</v>
      </c>
    </row>
    <row r="882" spans="1:10">
      <c r="A882">
        <v>883</v>
      </c>
      <c r="B882">
        <v>0</v>
      </c>
      <c r="C882">
        <v>3</v>
      </c>
      <c r="D882" t="s">
        <v>10</v>
      </c>
      <c r="E882">
        <v>22</v>
      </c>
      <c r="F882">
        <v>0</v>
      </c>
      <c r="G882">
        <v>0</v>
      </c>
      <c r="H882">
        <v>10.5167</v>
      </c>
      <c r="I882">
        <v>3</v>
      </c>
      <c r="J882">
        <v>3</v>
      </c>
    </row>
    <row r="883" spans="1:10">
      <c r="A883">
        <v>884</v>
      </c>
      <c r="B883">
        <v>0</v>
      </c>
      <c r="C883">
        <v>2</v>
      </c>
      <c r="D883" t="s">
        <v>9</v>
      </c>
      <c r="E883">
        <v>28</v>
      </c>
      <c r="F883">
        <v>0</v>
      </c>
      <c r="G883">
        <v>0</v>
      </c>
      <c r="H883">
        <v>10.5</v>
      </c>
      <c r="I883">
        <v>3</v>
      </c>
      <c r="J883">
        <v>3</v>
      </c>
    </row>
    <row r="884" spans="1:10">
      <c r="A884">
        <v>885</v>
      </c>
      <c r="B884">
        <v>0</v>
      </c>
      <c r="C884">
        <v>3</v>
      </c>
      <c r="D884" t="s">
        <v>9</v>
      </c>
      <c r="E884">
        <v>25</v>
      </c>
      <c r="F884">
        <v>0</v>
      </c>
      <c r="G884">
        <v>0</v>
      </c>
      <c r="H884">
        <v>7.05</v>
      </c>
      <c r="I884">
        <v>3</v>
      </c>
      <c r="J884">
        <v>3</v>
      </c>
    </row>
    <row r="885" spans="1:10">
      <c r="A885">
        <v>886</v>
      </c>
      <c r="B885">
        <v>0</v>
      </c>
      <c r="C885">
        <v>3</v>
      </c>
      <c r="D885" t="s">
        <v>10</v>
      </c>
      <c r="E885">
        <v>39</v>
      </c>
      <c r="F885">
        <v>0</v>
      </c>
      <c r="G885">
        <v>5</v>
      </c>
      <c r="H885">
        <v>29.125</v>
      </c>
      <c r="I885">
        <v>2</v>
      </c>
      <c r="J885">
        <v>2</v>
      </c>
    </row>
    <row r="886" spans="1:10">
      <c r="A886">
        <v>887</v>
      </c>
      <c r="B886">
        <v>0</v>
      </c>
      <c r="C886">
        <v>2</v>
      </c>
      <c r="D886" t="s">
        <v>9</v>
      </c>
      <c r="E886">
        <v>27</v>
      </c>
      <c r="F886">
        <v>0</v>
      </c>
      <c r="G886">
        <v>0</v>
      </c>
      <c r="H886">
        <v>13</v>
      </c>
      <c r="I886">
        <v>3</v>
      </c>
      <c r="J886">
        <v>3</v>
      </c>
    </row>
    <row r="887" spans="1:10">
      <c r="A887">
        <v>888</v>
      </c>
      <c r="B887">
        <v>1</v>
      </c>
      <c r="C887">
        <v>1</v>
      </c>
      <c r="D887" t="s">
        <v>10</v>
      </c>
      <c r="E887">
        <v>19</v>
      </c>
      <c r="F887">
        <v>0</v>
      </c>
      <c r="G887">
        <v>0</v>
      </c>
      <c r="H887">
        <v>30</v>
      </c>
      <c r="I887">
        <v>3</v>
      </c>
      <c r="J887">
        <v>3</v>
      </c>
    </row>
    <row r="888" spans="1:10">
      <c r="A888">
        <v>889</v>
      </c>
      <c r="B888">
        <v>0</v>
      </c>
      <c r="C888">
        <v>3</v>
      </c>
      <c r="D888" t="s">
        <v>10</v>
      </c>
      <c r="E888">
        <v>60</v>
      </c>
      <c r="F888">
        <v>1</v>
      </c>
      <c r="G888">
        <v>2</v>
      </c>
      <c r="H888">
        <v>23.45</v>
      </c>
      <c r="I888">
        <v>3</v>
      </c>
      <c r="J888">
        <v>3</v>
      </c>
    </row>
    <row r="889" spans="1:10">
      <c r="A889">
        <v>890</v>
      </c>
      <c r="B889">
        <v>1</v>
      </c>
      <c r="C889">
        <v>1</v>
      </c>
      <c r="D889" t="s">
        <v>9</v>
      </c>
      <c r="E889">
        <v>26</v>
      </c>
      <c r="F889">
        <v>0</v>
      </c>
      <c r="G889">
        <v>0</v>
      </c>
      <c r="H889">
        <v>30</v>
      </c>
      <c r="I889">
        <v>1</v>
      </c>
      <c r="J889">
        <v>1</v>
      </c>
    </row>
    <row r="890" spans="1:10">
      <c r="A890">
        <v>891</v>
      </c>
      <c r="B890">
        <v>0</v>
      </c>
      <c r="C890">
        <v>3</v>
      </c>
      <c r="D890" t="s">
        <v>9</v>
      </c>
      <c r="E890">
        <v>32</v>
      </c>
      <c r="F890">
        <v>0</v>
      </c>
      <c r="G890">
        <v>0</v>
      </c>
      <c r="H890">
        <v>7.75</v>
      </c>
      <c r="I890">
        <v>2</v>
      </c>
      <c r="J890">
        <v>2</v>
      </c>
    </row>
  </sheetData>
  <customSheetViews>
    <customSheetView guid="{0A52BF51-C561-449E-96D2-5290D900CC3C}" topLeftCell="E1">
      <selection activeCell="R1" activeCellId="9" sqref="V9 K1:K1048576 L1 L1:L1048576 M1:M1048576 N1:N1048576 O1:O1048576 P1:P1048576 Q1:Q1048576 R1:R1048576"/>
    </customSheetView>
    <customSheetView guid="{7F83D94C-D3F8-465F-9BD4-4DD0C199F61C}">
      <selection activeCell="I8" sqref="I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12"/>
  <sheetViews>
    <sheetView showOutlineSymbols="0" workbookViewId="0">
      <selection activeCell="C10" sqref="C10"/>
    </sheetView>
  </sheetViews>
  <sheetFormatPr defaultRowHeight="14.5"/>
  <cols>
    <col min="1" max="1" width="107.26953125" customWidth="1"/>
  </cols>
  <sheetData>
    <row r="1" spans="1:1" s="3" customFormat="1" ht="23.25" customHeight="1">
      <c r="A1" s="2" t="s">
        <v>11</v>
      </c>
    </row>
    <row r="2" spans="1:1" ht="27" customHeight="1">
      <c r="A2" s="1" t="s">
        <v>12</v>
      </c>
    </row>
    <row r="3" spans="1:1" ht="17">
      <c r="A3" s="1" t="s">
        <v>13</v>
      </c>
    </row>
    <row r="4" spans="1:1" ht="17">
      <c r="A4" s="1" t="s">
        <v>14</v>
      </c>
    </row>
    <row r="5" spans="1:1" ht="17">
      <c r="A5" s="1" t="s">
        <v>21</v>
      </c>
    </row>
    <row r="6" spans="1:1" ht="17">
      <c r="A6" s="1" t="s">
        <v>22</v>
      </c>
    </row>
    <row r="7" spans="1:1" ht="17">
      <c r="A7" s="1" t="s">
        <v>15</v>
      </c>
    </row>
    <row r="8" spans="1:1" ht="17">
      <c r="A8" s="1" t="s">
        <v>16</v>
      </c>
    </row>
    <row r="9" spans="1:1" ht="17">
      <c r="A9" s="1" t="s">
        <v>17</v>
      </c>
    </row>
    <row r="10" spans="1:1" ht="17">
      <c r="A10" s="1" t="s">
        <v>18</v>
      </c>
    </row>
    <row r="11" spans="1:1" ht="17">
      <c r="A11" s="1" t="s">
        <v>19</v>
      </c>
    </row>
    <row r="12" spans="1:1" ht="17">
      <c r="A12" s="1" t="s">
        <v>20</v>
      </c>
    </row>
  </sheetData>
  <customSheetViews>
    <customSheetView guid="{0A52BF51-C561-449E-96D2-5290D900CC3C}" scale="71">
      <pane xSplit="1" ySplit="12" topLeftCell="B48" activePane="bottomRight" state="frozen"/>
      <selection pane="bottomRight" activeCell="B13" sqref="B13"/>
    </customSheetView>
    <customSheetView guid="{7F83D94C-D3F8-465F-9BD4-4DD0C199F61C}" scale="71">
      <pane xSplit="1" ySplit="12" topLeftCell="B48" activePane="bottomRight" state="frozen"/>
      <selection pane="bottomRight" activeCell="B13" sqref="B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O890"/>
  <sheetViews>
    <sheetView showOutlineSymbols="0" zoomScaleNormal="100" workbookViewId="0">
      <pane ySplit="1" topLeftCell="A2" activePane="bottomLeft" state="frozen"/>
      <selection pane="bottomLeft" activeCell="O14" sqref="O14"/>
    </sheetView>
  </sheetViews>
  <sheetFormatPr defaultRowHeight="14.5"/>
  <cols>
    <col min="1" max="1" width="11.453125" customWidth="1"/>
    <col min="7" max="7" width="8.7265625" style="40"/>
    <col min="8" max="8" width="10.1796875" bestFit="1" customWidth="1"/>
    <col min="9" max="9" width="12.90625" customWidth="1"/>
    <col min="10" max="10" width="17.1796875" customWidth="1"/>
    <col min="11" max="11" width="16.54296875" customWidth="1"/>
    <col min="12" max="12" width="15.26953125" customWidth="1"/>
    <col min="14" max="14" width="12.08984375" customWidth="1"/>
    <col min="15" max="15" width="11.81640625" bestFit="1" customWidth="1"/>
  </cols>
  <sheetData>
    <row r="1" spans="1:15" s="7" customFormat="1" ht="15.5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6</v>
      </c>
      <c r="G1" s="39" t="s">
        <v>7</v>
      </c>
      <c r="H1" s="7" t="s">
        <v>8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3</v>
      </c>
      <c r="N1" s="7" t="s">
        <v>109</v>
      </c>
      <c r="O1" s="7" t="s">
        <v>110</v>
      </c>
    </row>
    <row r="2" spans="1:15">
      <c r="A2">
        <v>1</v>
      </c>
      <c r="B2">
        <v>0</v>
      </c>
      <c r="C2">
        <v>3</v>
      </c>
      <c r="D2">
        <v>22</v>
      </c>
      <c r="E2">
        <v>1</v>
      </c>
      <c r="F2">
        <v>0</v>
      </c>
      <c r="G2" s="40">
        <v>7.25</v>
      </c>
      <c r="H2">
        <v>3</v>
      </c>
      <c r="I2" t="str">
        <f>IF(H2=3,"Southampton",IF(H2=2,"Queenstown",IF(H2=1,"Cherbourg")))</f>
        <v>Southampton</v>
      </c>
      <c r="J2" t="str">
        <f t="shared" ref="J2:J65" si="0">IF(B2=0,"No",IF(B2=1,"Yes"))</f>
        <v>No</v>
      </c>
      <c r="K2" t="str">
        <f t="shared" ref="K2:K65" si="1">IF(C2=3,"Third Class",IF(C2=2,"Second Class",IF(C2=1,"First Class")))</f>
        <v>Third Class</v>
      </c>
      <c r="L2" t="str">
        <f>IF(D2&lt;12, "Children", IF(D2&lt;18, "Teenagers", IF(D2&lt;30, "Young", IF(D2&lt;45, "Middle Aged", IF(D2&lt;60, "Seniors", "Old Age")))))</f>
        <v>Young</v>
      </c>
      <c r="M2" t="s">
        <v>9</v>
      </c>
      <c r="N2" t="s">
        <v>9</v>
      </c>
      <c r="O2" s="41">
        <f>COUNTIFS('Titanic-Transformed Dataset'!M:M,"Male",'Titanic-Transformed Dataset'!B:B,0)/COUNTIF('Titanic-Transformed Dataset'!M:M,"Male")</f>
        <v>0.81109185441941078</v>
      </c>
    </row>
    <row r="3" spans="1:15" ht="14.5" customHeight="1">
      <c r="A3">
        <v>2</v>
      </c>
      <c r="B3">
        <v>1</v>
      </c>
      <c r="C3">
        <v>1</v>
      </c>
      <c r="D3">
        <v>38</v>
      </c>
      <c r="E3">
        <v>1</v>
      </c>
      <c r="F3">
        <v>0</v>
      </c>
      <c r="G3" s="40">
        <v>71.283299999999997</v>
      </c>
      <c r="H3">
        <v>1</v>
      </c>
      <c r="I3" t="str">
        <f t="shared" ref="I3:I66" si="2">IF(H3=3,"Southampton",IF(H3=2,"Queenstown",IF(H3=1,"Cherbourg")))</f>
        <v>Cherbourg</v>
      </c>
      <c r="J3" t="str">
        <f t="shared" si="0"/>
        <v>Yes</v>
      </c>
      <c r="K3" t="str">
        <f t="shared" si="1"/>
        <v>First Class</v>
      </c>
      <c r="L3" t="str">
        <f>IF(D3&lt;12, "Children", IF(D3&lt;18, "Teenagers", IF(D3&lt;30, "Young", IF(D3&lt;45, "Middle Aged", IF(D3&lt;60, "Seniors", "Old Age")))))</f>
        <v>Middle Aged</v>
      </c>
      <c r="M3" t="s">
        <v>70</v>
      </c>
      <c r="N3" t="s">
        <v>70</v>
      </c>
      <c r="O3" s="41">
        <f>COUNTIFS('Titanic-Transformed Dataset'!M:M,"Female",'Titanic-Transformed Dataset'!B:B,0)/COUNTIF('Titanic-Transformed Dataset'!M:M,"Female")</f>
        <v>0.25961538461538464</v>
      </c>
    </row>
    <row r="4" spans="1:15" ht="14.5" customHeight="1">
      <c r="A4">
        <v>3</v>
      </c>
      <c r="B4">
        <v>1</v>
      </c>
      <c r="C4">
        <v>3</v>
      </c>
      <c r="D4">
        <v>26</v>
      </c>
      <c r="E4">
        <v>0</v>
      </c>
      <c r="F4">
        <v>0</v>
      </c>
      <c r="G4" s="40">
        <v>7.9249999999999998</v>
      </c>
      <c r="H4">
        <v>3</v>
      </c>
      <c r="I4" t="str">
        <f t="shared" si="2"/>
        <v>Southampton</v>
      </c>
      <c r="J4" t="str">
        <f t="shared" si="0"/>
        <v>Yes</v>
      </c>
      <c r="K4" t="str">
        <f t="shared" si="1"/>
        <v>Third Class</v>
      </c>
      <c r="L4" t="str">
        <f t="shared" ref="L4:L66" si="3">IF(D4&lt;12, "Children", IF(D4&lt;18, "Teenagers", IF(D4&lt;30, "Young", IF(D4&lt;45, "Middle Aged", IF(D4&lt;60, "Seniors", "Old Age")))))</f>
        <v>Young</v>
      </c>
      <c r="M4" t="s">
        <v>70</v>
      </c>
      <c r="N4" t="s">
        <v>97</v>
      </c>
      <c r="O4" s="41">
        <f>COUNTIFS('Titanic-Transformed Dataset'!L:L, "Children", 'Titanic-Transformed Dataset'!B:B, 0) / COUNTIF('Titanic-Transformed Dataset'!L:L, "Children")</f>
        <v>0.4264705882352941</v>
      </c>
    </row>
    <row r="5" spans="1:15">
      <c r="A5">
        <v>4</v>
      </c>
      <c r="B5">
        <v>1</v>
      </c>
      <c r="C5">
        <v>1</v>
      </c>
      <c r="D5">
        <v>35</v>
      </c>
      <c r="E5">
        <v>1</v>
      </c>
      <c r="F5">
        <v>0</v>
      </c>
      <c r="G5" s="40">
        <v>53.1</v>
      </c>
      <c r="H5">
        <v>3</v>
      </c>
      <c r="I5" t="str">
        <f t="shared" si="2"/>
        <v>Southampton</v>
      </c>
      <c r="J5" t="str">
        <f t="shared" si="0"/>
        <v>Yes</v>
      </c>
      <c r="K5" t="str">
        <f t="shared" si="1"/>
        <v>First Class</v>
      </c>
      <c r="L5" t="str">
        <f t="shared" si="3"/>
        <v>Middle Aged</v>
      </c>
      <c r="M5" t="s">
        <v>70</v>
      </c>
      <c r="N5" t="s">
        <v>102</v>
      </c>
      <c r="O5" s="41">
        <f>COUNTIFS('Titanic-Transformed Dataset'!L:L, "Young", 'Titanic-Transformed Dataset'!B:B, 0) / COUNTIF('Titanic-Transformed Dataset'!L:L, "Young")</f>
        <v>0.64944649446494462</v>
      </c>
    </row>
    <row r="6" spans="1:15">
      <c r="A6">
        <v>5</v>
      </c>
      <c r="B6">
        <v>0</v>
      </c>
      <c r="C6">
        <v>3</v>
      </c>
      <c r="D6">
        <v>35</v>
      </c>
      <c r="E6">
        <v>0</v>
      </c>
      <c r="F6">
        <v>0</v>
      </c>
      <c r="G6" s="40">
        <v>8.0500000000000007</v>
      </c>
      <c r="H6">
        <v>3</v>
      </c>
      <c r="I6" t="str">
        <f t="shared" si="2"/>
        <v>Southampton</v>
      </c>
      <c r="J6" t="str">
        <f t="shared" si="0"/>
        <v>No</v>
      </c>
      <c r="K6" t="str">
        <f t="shared" si="1"/>
        <v>Third Class</v>
      </c>
      <c r="L6" t="str">
        <f t="shared" si="3"/>
        <v>Middle Aged</v>
      </c>
      <c r="M6" t="s">
        <v>9</v>
      </c>
      <c r="N6" t="s">
        <v>98</v>
      </c>
      <c r="O6" s="41">
        <f>COUNTIFS('Titanic-Transformed Dataset'!L:L, "Middle Aged", 'Titanic-Transformed Dataset'!B:B, 0) / COUNTIF('Titanic-Transformed Dataset'!L:L, "Middle Aged")</f>
        <v>0.57943925233644855</v>
      </c>
    </row>
    <row r="7" spans="1:15">
      <c r="A7">
        <v>6</v>
      </c>
      <c r="B7">
        <v>0</v>
      </c>
      <c r="C7">
        <v>3</v>
      </c>
      <c r="D7">
        <v>60</v>
      </c>
      <c r="E7">
        <v>0</v>
      </c>
      <c r="F7">
        <v>0</v>
      </c>
      <c r="G7" s="40">
        <v>8.4582999999999995</v>
      </c>
      <c r="H7">
        <v>2</v>
      </c>
      <c r="I7" t="str">
        <f t="shared" si="2"/>
        <v>Queenstown</v>
      </c>
      <c r="J7" t="str">
        <f t="shared" si="0"/>
        <v>No</v>
      </c>
      <c r="K7" t="str">
        <f t="shared" si="1"/>
        <v>Third Class</v>
      </c>
      <c r="L7" t="str">
        <f t="shared" si="3"/>
        <v>Old Age</v>
      </c>
      <c r="M7" t="s">
        <v>9</v>
      </c>
      <c r="N7" t="s">
        <v>100</v>
      </c>
      <c r="O7" s="41">
        <f>COUNTIFS('Titanic-Transformed Dataset'!L:L, "Seniors", 'Titanic-Transformed Dataset'!B:B, 0) / COUNTIF('Titanic-Transformed Dataset'!L:L, "Seniors")</f>
        <v>0.5955056179775281</v>
      </c>
    </row>
    <row r="8" spans="1:15">
      <c r="A8">
        <v>7</v>
      </c>
      <c r="B8">
        <v>0</v>
      </c>
      <c r="C8">
        <v>1</v>
      </c>
      <c r="D8">
        <v>54</v>
      </c>
      <c r="E8">
        <v>0</v>
      </c>
      <c r="F8">
        <v>0</v>
      </c>
      <c r="G8" s="40">
        <v>51.862499999999997</v>
      </c>
      <c r="H8">
        <v>3</v>
      </c>
      <c r="I8" t="str">
        <f t="shared" si="2"/>
        <v>Southampton</v>
      </c>
      <c r="J8" t="str">
        <f t="shared" si="0"/>
        <v>No</v>
      </c>
      <c r="K8" t="str">
        <f t="shared" si="1"/>
        <v>First Class</v>
      </c>
      <c r="L8" t="str">
        <f t="shared" si="3"/>
        <v>Seniors</v>
      </c>
      <c r="M8" t="s">
        <v>9</v>
      </c>
      <c r="N8" t="s">
        <v>99</v>
      </c>
      <c r="O8" s="41">
        <f>COUNTIFS('Titanic-Transformed Dataset'!L:L, "Old Age", 'Titanic-Transformed Dataset'!B:B, 0) / COUNTIF('Titanic-Transformed Dataset'!L:L, "Old Age")</f>
        <v>0.71287128712871284</v>
      </c>
    </row>
    <row r="9" spans="1:15">
      <c r="A9">
        <v>8</v>
      </c>
      <c r="B9">
        <v>0</v>
      </c>
      <c r="C9">
        <v>3</v>
      </c>
      <c r="D9">
        <v>2</v>
      </c>
      <c r="E9">
        <v>3</v>
      </c>
      <c r="F9">
        <v>1</v>
      </c>
      <c r="G9" s="40">
        <v>21.074999999999999</v>
      </c>
      <c r="H9">
        <v>3</v>
      </c>
      <c r="I9" t="str">
        <f t="shared" si="2"/>
        <v>Southampton</v>
      </c>
      <c r="J9" t="str">
        <f t="shared" si="0"/>
        <v>No</v>
      </c>
      <c r="K9" t="str">
        <f t="shared" si="1"/>
        <v>Third Class</v>
      </c>
      <c r="L9" t="str">
        <f t="shared" si="3"/>
        <v>Children</v>
      </c>
      <c r="M9" t="s">
        <v>9</v>
      </c>
    </row>
    <row r="10" spans="1:15">
      <c r="A10">
        <v>9</v>
      </c>
      <c r="B10">
        <v>1</v>
      </c>
      <c r="C10">
        <v>3</v>
      </c>
      <c r="D10">
        <v>27</v>
      </c>
      <c r="E10">
        <v>0</v>
      </c>
      <c r="F10">
        <v>2</v>
      </c>
      <c r="G10" s="40">
        <v>11.1333</v>
      </c>
      <c r="H10">
        <v>3</v>
      </c>
      <c r="I10" t="str">
        <f t="shared" si="2"/>
        <v>Southampton</v>
      </c>
      <c r="J10" t="str">
        <f t="shared" si="0"/>
        <v>Yes</v>
      </c>
      <c r="K10" t="str">
        <f t="shared" si="1"/>
        <v>Third Class</v>
      </c>
      <c r="L10" t="str">
        <f t="shared" si="3"/>
        <v>Young</v>
      </c>
      <c r="M10" t="s">
        <v>70</v>
      </c>
    </row>
    <row r="11" spans="1:15">
      <c r="A11">
        <v>10</v>
      </c>
      <c r="B11">
        <v>1</v>
      </c>
      <c r="C11">
        <v>2</v>
      </c>
      <c r="D11">
        <v>14</v>
      </c>
      <c r="E11">
        <v>1</v>
      </c>
      <c r="F11">
        <v>0</v>
      </c>
      <c r="G11" s="40">
        <v>30.070799999999998</v>
      </c>
      <c r="H11">
        <v>1</v>
      </c>
      <c r="I11" t="str">
        <f t="shared" si="2"/>
        <v>Cherbourg</v>
      </c>
      <c r="J11" t="str">
        <f t="shared" si="0"/>
        <v>Yes</v>
      </c>
      <c r="K11" t="str">
        <f t="shared" si="1"/>
        <v>Second Class</v>
      </c>
      <c r="L11" t="str">
        <f t="shared" si="3"/>
        <v>Teenagers</v>
      </c>
      <c r="M11" t="s">
        <v>70</v>
      </c>
    </row>
    <row r="12" spans="1:15">
      <c r="A12">
        <v>11</v>
      </c>
      <c r="B12">
        <v>1</v>
      </c>
      <c r="C12">
        <v>3</v>
      </c>
      <c r="D12">
        <v>4</v>
      </c>
      <c r="E12">
        <v>1</v>
      </c>
      <c r="F12">
        <v>1</v>
      </c>
      <c r="G12" s="40">
        <v>16.7</v>
      </c>
      <c r="H12">
        <v>3</v>
      </c>
      <c r="I12" t="str">
        <f t="shared" si="2"/>
        <v>Southampton</v>
      </c>
      <c r="J12" t="str">
        <f t="shared" si="0"/>
        <v>Yes</v>
      </c>
      <c r="K12" t="str">
        <f t="shared" si="1"/>
        <v>Third Class</v>
      </c>
      <c r="L12" t="str">
        <f t="shared" si="3"/>
        <v>Children</v>
      </c>
      <c r="M12" t="s">
        <v>70</v>
      </c>
    </row>
    <row r="13" spans="1:15">
      <c r="A13">
        <v>12</v>
      </c>
      <c r="B13">
        <v>1</v>
      </c>
      <c r="C13">
        <v>1</v>
      </c>
      <c r="D13">
        <v>58</v>
      </c>
      <c r="E13">
        <v>0</v>
      </c>
      <c r="F13">
        <v>0</v>
      </c>
      <c r="G13" s="40">
        <v>26.55</v>
      </c>
      <c r="H13">
        <v>3</v>
      </c>
      <c r="I13" t="str">
        <f t="shared" si="2"/>
        <v>Southampton</v>
      </c>
      <c r="J13" t="str">
        <f t="shared" si="0"/>
        <v>Yes</v>
      </c>
      <c r="K13" t="str">
        <f t="shared" si="1"/>
        <v>First Class</v>
      </c>
      <c r="L13" t="str">
        <f t="shared" si="3"/>
        <v>Seniors</v>
      </c>
      <c r="M13" t="s">
        <v>70</v>
      </c>
    </row>
    <row r="14" spans="1:15">
      <c r="A14">
        <v>13</v>
      </c>
      <c r="B14">
        <v>0</v>
      </c>
      <c r="C14">
        <v>3</v>
      </c>
      <c r="D14">
        <v>20</v>
      </c>
      <c r="E14">
        <v>0</v>
      </c>
      <c r="F14">
        <v>0</v>
      </c>
      <c r="G14" s="40">
        <v>8.0500000000000007</v>
      </c>
      <c r="H14">
        <v>3</v>
      </c>
      <c r="I14" t="str">
        <f t="shared" si="2"/>
        <v>Southampton</v>
      </c>
      <c r="J14" t="str">
        <f t="shared" si="0"/>
        <v>No</v>
      </c>
      <c r="K14" t="str">
        <f t="shared" si="1"/>
        <v>Third Class</v>
      </c>
      <c r="L14" t="str">
        <f t="shared" si="3"/>
        <v>Young</v>
      </c>
      <c r="M14" t="s">
        <v>9</v>
      </c>
    </row>
    <row r="15" spans="1:15">
      <c r="A15">
        <v>14</v>
      </c>
      <c r="B15">
        <v>0</v>
      </c>
      <c r="C15">
        <v>3</v>
      </c>
      <c r="D15">
        <v>39</v>
      </c>
      <c r="E15">
        <v>1</v>
      </c>
      <c r="F15">
        <v>5</v>
      </c>
      <c r="G15" s="40">
        <v>31.274999999999999</v>
      </c>
      <c r="H15">
        <v>3</v>
      </c>
      <c r="I15" t="str">
        <f t="shared" si="2"/>
        <v>Southampton</v>
      </c>
      <c r="J15" t="str">
        <f t="shared" si="0"/>
        <v>No</v>
      </c>
      <c r="K15" t="str">
        <f t="shared" si="1"/>
        <v>Third Class</v>
      </c>
      <c r="L15" t="str">
        <f t="shared" si="3"/>
        <v>Middle Aged</v>
      </c>
      <c r="M15" t="s">
        <v>9</v>
      </c>
    </row>
    <row r="16" spans="1:15">
      <c r="A16">
        <v>15</v>
      </c>
      <c r="B16">
        <v>0</v>
      </c>
      <c r="C16">
        <v>3</v>
      </c>
      <c r="D16">
        <v>14</v>
      </c>
      <c r="E16">
        <v>0</v>
      </c>
      <c r="F16">
        <v>0</v>
      </c>
      <c r="G16" s="40">
        <v>7.8541999999999996</v>
      </c>
      <c r="H16">
        <v>3</v>
      </c>
      <c r="I16" t="str">
        <f t="shared" si="2"/>
        <v>Southampton</v>
      </c>
      <c r="J16" t="str">
        <f t="shared" si="0"/>
        <v>No</v>
      </c>
      <c r="K16" t="str">
        <f t="shared" si="1"/>
        <v>Third Class</v>
      </c>
      <c r="L16" t="str">
        <f t="shared" si="3"/>
        <v>Teenagers</v>
      </c>
      <c r="M16" t="s">
        <v>70</v>
      </c>
    </row>
    <row r="17" spans="1:13">
      <c r="A17">
        <v>16</v>
      </c>
      <c r="B17">
        <v>1</v>
      </c>
      <c r="C17">
        <v>2</v>
      </c>
      <c r="D17">
        <v>55</v>
      </c>
      <c r="E17">
        <v>0</v>
      </c>
      <c r="F17">
        <v>0</v>
      </c>
      <c r="G17" s="40">
        <v>16</v>
      </c>
      <c r="H17">
        <v>3</v>
      </c>
      <c r="I17" t="str">
        <f t="shared" si="2"/>
        <v>Southampton</v>
      </c>
      <c r="J17" t="str">
        <f t="shared" si="0"/>
        <v>Yes</v>
      </c>
      <c r="K17" t="str">
        <f t="shared" si="1"/>
        <v>Second Class</v>
      </c>
      <c r="L17" t="str">
        <f t="shared" si="3"/>
        <v>Seniors</v>
      </c>
      <c r="M17" t="s">
        <v>70</v>
      </c>
    </row>
    <row r="18" spans="1:13">
      <c r="A18">
        <v>17</v>
      </c>
      <c r="B18">
        <v>0</v>
      </c>
      <c r="C18">
        <v>3</v>
      </c>
      <c r="D18">
        <v>2</v>
      </c>
      <c r="E18">
        <v>4</v>
      </c>
      <c r="F18">
        <v>1</v>
      </c>
      <c r="G18" s="40">
        <v>29.125</v>
      </c>
      <c r="H18">
        <v>2</v>
      </c>
      <c r="I18" t="str">
        <f t="shared" si="2"/>
        <v>Queenstown</v>
      </c>
      <c r="J18" t="str">
        <f t="shared" si="0"/>
        <v>No</v>
      </c>
      <c r="K18" t="str">
        <f t="shared" si="1"/>
        <v>Third Class</v>
      </c>
      <c r="L18" t="str">
        <f t="shared" si="3"/>
        <v>Children</v>
      </c>
      <c r="M18" t="s">
        <v>9</v>
      </c>
    </row>
    <row r="19" spans="1:13">
      <c r="A19">
        <v>18</v>
      </c>
      <c r="B19">
        <v>1</v>
      </c>
      <c r="C19">
        <v>2</v>
      </c>
      <c r="D19">
        <v>60</v>
      </c>
      <c r="E19">
        <v>0</v>
      </c>
      <c r="F19">
        <v>0</v>
      </c>
      <c r="G19" s="40">
        <v>13</v>
      </c>
      <c r="H19">
        <v>3</v>
      </c>
      <c r="I19" t="str">
        <f t="shared" si="2"/>
        <v>Southampton</v>
      </c>
      <c r="J19" t="str">
        <f t="shared" si="0"/>
        <v>Yes</v>
      </c>
      <c r="K19" t="str">
        <f t="shared" si="1"/>
        <v>Second Class</v>
      </c>
      <c r="L19" t="str">
        <f t="shared" si="3"/>
        <v>Old Age</v>
      </c>
      <c r="M19" t="s">
        <v>9</v>
      </c>
    </row>
    <row r="20" spans="1:13">
      <c r="A20">
        <v>19</v>
      </c>
      <c r="B20">
        <v>0</v>
      </c>
      <c r="C20">
        <v>3</v>
      </c>
      <c r="D20">
        <v>31</v>
      </c>
      <c r="E20">
        <v>1</v>
      </c>
      <c r="F20">
        <v>0</v>
      </c>
      <c r="G20" s="40">
        <v>18</v>
      </c>
      <c r="H20">
        <v>3</v>
      </c>
      <c r="I20" t="str">
        <f t="shared" si="2"/>
        <v>Southampton</v>
      </c>
      <c r="J20" t="str">
        <f t="shared" si="0"/>
        <v>No</v>
      </c>
      <c r="K20" t="str">
        <f t="shared" si="1"/>
        <v>Third Class</v>
      </c>
      <c r="L20" t="str">
        <f t="shared" si="3"/>
        <v>Middle Aged</v>
      </c>
      <c r="M20" t="s">
        <v>70</v>
      </c>
    </row>
    <row r="21" spans="1:13">
      <c r="A21">
        <v>20</v>
      </c>
      <c r="B21">
        <v>1</v>
      </c>
      <c r="C21">
        <v>3</v>
      </c>
      <c r="D21">
        <v>60</v>
      </c>
      <c r="E21">
        <v>0</v>
      </c>
      <c r="F21">
        <v>0</v>
      </c>
      <c r="G21" s="40">
        <v>7.2249999999999996</v>
      </c>
      <c r="H21">
        <v>1</v>
      </c>
      <c r="I21" t="str">
        <f t="shared" si="2"/>
        <v>Cherbourg</v>
      </c>
      <c r="J21" t="str">
        <f t="shared" si="0"/>
        <v>Yes</v>
      </c>
      <c r="K21" t="str">
        <f t="shared" si="1"/>
        <v>Third Class</v>
      </c>
      <c r="L21" t="str">
        <f t="shared" si="3"/>
        <v>Old Age</v>
      </c>
      <c r="M21" t="s">
        <v>70</v>
      </c>
    </row>
    <row r="22" spans="1:13">
      <c r="A22">
        <v>21</v>
      </c>
      <c r="B22">
        <v>0</v>
      </c>
      <c r="C22">
        <v>2</v>
      </c>
      <c r="D22">
        <v>35</v>
      </c>
      <c r="E22">
        <v>0</v>
      </c>
      <c r="F22">
        <v>0</v>
      </c>
      <c r="G22" s="40">
        <v>26</v>
      </c>
      <c r="H22">
        <v>3</v>
      </c>
      <c r="I22" t="str">
        <f t="shared" si="2"/>
        <v>Southampton</v>
      </c>
      <c r="J22" t="str">
        <f t="shared" si="0"/>
        <v>No</v>
      </c>
      <c r="K22" t="str">
        <f t="shared" si="1"/>
        <v>Second Class</v>
      </c>
      <c r="L22" t="str">
        <f t="shared" si="3"/>
        <v>Middle Aged</v>
      </c>
      <c r="M22" t="s">
        <v>9</v>
      </c>
    </row>
    <row r="23" spans="1:13">
      <c r="A23">
        <v>22</v>
      </c>
      <c r="B23">
        <v>1</v>
      </c>
      <c r="C23">
        <v>2</v>
      </c>
      <c r="D23">
        <v>34</v>
      </c>
      <c r="E23">
        <v>0</v>
      </c>
      <c r="F23">
        <v>0</v>
      </c>
      <c r="G23" s="40">
        <v>13</v>
      </c>
      <c r="H23">
        <v>3</v>
      </c>
      <c r="I23" t="str">
        <f t="shared" si="2"/>
        <v>Southampton</v>
      </c>
      <c r="J23" t="str">
        <f t="shared" si="0"/>
        <v>Yes</v>
      </c>
      <c r="K23" t="str">
        <f t="shared" si="1"/>
        <v>Second Class</v>
      </c>
      <c r="L23" t="str">
        <f t="shared" si="3"/>
        <v>Middle Aged</v>
      </c>
      <c r="M23" t="s">
        <v>9</v>
      </c>
    </row>
    <row r="24" spans="1:13">
      <c r="A24">
        <v>23</v>
      </c>
      <c r="B24">
        <v>1</v>
      </c>
      <c r="C24">
        <v>3</v>
      </c>
      <c r="D24">
        <v>15</v>
      </c>
      <c r="E24">
        <v>0</v>
      </c>
      <c r="F24">
        <v>0</v>
      </c>
      <c r="G24" s="40">
        <v>8.0291999999999994</v>
      </c>
      <c r="H24">
        <v>2</v>
      </c>
      <c r="I24" t="str">
        <f t="shared" si="2"/>
        <v>Queenstown</v>
      </c>
      <c r="J24" t="str">
        <f t="shared" si="0"/>
        <v>Yes</v>
      </c>
      <c r="K24" t="str">
        <f t="shared" si="1"/>
        <v>Third Class</v>
      </c>
      <c r="L24" t="str">
        <f t="shared" si="3"/>
        <v>Teenagers</v>
      </c>
      <c r="M24" t="s">
        <v>70</v>
      </c>
    </row>
    <row r="25" spans="1:13">
      <c r="A25">
        <v>24</v>
      </c>
      <c r="B25">
        <v>1</v>
      </c>
      <c r="C25">
        <v>1</v>
      </c>
      <c r="D25">
        <v>28</v>
      </c>
      <c r="E25">
        <v>0</v>
      </c>
      <c r="F25">
        <v>0</v>
      </c>
      <c r="G25" s="40">
        <v>35.5</v>
      </c>
      <c r="H25">
        <v>3</v>
      </c>
      <c r="I25" t="str">
        <f t="shared" si="2"/>
        <v>Southampton</v>
      </c>
      <c r="J25" t="str">
        <f t="shared" si="0"/>
        <v>Yes</v>
      </c>
      <c r="K25" t="str">
        <f t="shared" si="1"/>
        <v>First Class</v>
      </c>
      <c r="L25" t="str">
        <f t="shared" si="3"/>
        <v>Young</v>
      </c>
      <c r="M25" t="s">
        <v>9</v>
      </c>
    </row>
    <row r="26" spans="1:13">
      <c r="A26">
        <v>25</v>
      </c>
      <c r="B26">
        <v>0</v>
      </c>
      <c r="C26">
        <v>3</v>
      </c>
      <c r="D26">
        <v>8</v>
      </c>
      <c r="E26">
        <v>3</v>
      </c>
      <c r="F26">
        <v>1</v>
      </c>
      <c r="G26" s="40">
        <v>21.074999999999999</v>
      </c>
      <c r="H26">
        <v>3</v>
      </c>
      <c r="I26" t="str">
        <f t="shared" si="2"/>
        <v>Southampton</v>
      </c>
      <c r="J26" t="str">
        <f t="shared" si="0"/>
        <v>No</v>
      </c>
      <c r="K26" t="str">
        <f t="shared" si="1"/>
        <v>Third Class</v>
      </c>
      <c r="L26" t="str">
        <f t="shared" si="3"/>
        <v>Children</v>
      </c>
      <c r="M26" t="s">
        <v>70</v>
      </c>
    </row>
    <row r="27" spans="1:13">
      <c r="A27">
        <v>26</v>
      </c>
      <c r="B27">
        <v>1</v>
      </c>
      <c r="C27">
        <v>3</v>
      </c>
      <c r="D27">
        <v>38</v>
      </c>
      <c r="E27">
        <v>1</v>
      </c>
      <c r="F27">
        <v>5</v>
      </c>
      <c r="G27" s="40">
        <v>31.387499999999999</v>
      </c>
      <c r="H27">
        <v>3</v>
      </c>
      <c r="I27" t="str">
        <f t="shared" si="2"/>
        <v>Southampton</v>
      </c>
      <c r="J27" t="str">
        <f t="shared" si="0"/>
        <v>Yes</v>
      </c>
      <c r="K27" t="str">
        <f t="shared" si="1"/>
        <v>Third Class</v>
      </c>
      <c r="L27" t="str">
        <f t="shared" si="3"/>
        <v>Middle Aged</v>
      </c>
      <c r="M27" t="s">
        <v>70</v>
      </c>
    </row>
    <row r="28" spans="1:13">
      <c r="A28">
        <v>27</v>
      </c>
      <c r="B28">
        <v>0</v>
      </c>
      <c r="C28">
        <v>3</v>
      </c>
      <c r="D28">
        <v>60</v>
      </c>
      <c r="E28">
        <v>0</v>
      </c>
      <c r="F28">
        <v>0</v>
      </c>
      <c r="G28" s="40">
        <v>7.2249999999999996</v>
      </c>
      <c r="H28">
        <v>1</v>
      </c>
      <c r="I28" t="str">
        <f t="shared" si="2"/>
        <v>Cherbourg</v>
      </c>
      <c r="J28" t="str">
        <f t="shared" si="0"/>
        <v>No</v>
      </c>
      <c r="K28" t="str">
        <f t="shared" si="1"/>
        <v>Third Class</v>
      </c>
      <c r="L28" t="str">
        <f t="shared" si="3"/>
        <v>Old Age</v>
      </c>
      <c r="M28" t="s">
        <v>9</v>
      </c>
    </row>
    <row r="29" spans="1:13">
      <c r="A29">
        <v>28</v>
      </c>
      <c r="B29">
        <v>0</v>
      </c>
      <c r="C29">
        <v>1</v>
      </c>
      <c r="D29">
        <v>19</v>
      </c>
      <c r="E29">
        <v>3</v>
      </c>
      <c r="F29">
        <v>2</v>
      </c>
      <c r="G29" s="40">
        <v>263</v>
      </c>
      <c r="H29">
        <v>3</v>
      </c>
      <c r="I29" t="str">
        <f t="shared" si="2"/>
        <v>Southampton</v>
      </c>
      <c r="J29" t="str">
        <f t="shared" si="0"/>
        <v>No</v>
      </c>
      <c r="K29" t="str">
        <f t="shared" si="1"/>
        <v>First Class</v>
      </c>
      <c r="L29" t="str">
        <f t="shared" si="3"/>
        <v>Young</v>
      </c>
      <c r="M29" t="s">
        <v>9</v>
      </c>
    </row>
    <row r="30" spans="1:13">
      <c r="A30">
        <v>29</v>
      </c>
      <c r="B30">
        <v>1</v>
      </c>
      <c r="C30">
        <v>3</v>
      </c>
      <c r="D30">
        <v>60</v>
      </c>
      <c r="E30">
        <v>0</v>
      </c>
      <c r="F30">
        <v>0</v>
      </c>
      <c r="G30" s="40">
        <v>7.8792</v>
      </c>
      <c r="H30">
        <v>2</v>
      </c>
      <c r="I30" t="str">
        <f t="shared" si="2"/>
        <v>Queenstown</v>
      </c>
      <c r="J30" t="str">
        <f t="shared" si="0"/>
        <v>Yes</v>
      </c>
      <c r="K30" t="str">
        <f t="shared" si="1"/>
        <v>Third Class</v>
      </c>
      <c r="L30" t="str">
        <f t="shared" si="3"/>
        <v>Old Age</v>
      </c>
      <c r="M30" t="s">
        <v>70</v>
      </c>
    </row>
    <row r="31" spans="1:13">
      <c r="A31">
        <v>30</v>
      </c>
      <c r="B31">
        <v>0</v>
      </c>
      <c r="C31">
        <v>3</v>
      </c>
      <c r="D31">
        <v>60</v>
      </c>
      <c r="E31">
        <v>0</v>
      </c>
      <c r="F31">
        <v>0</v>
      </c>
      <c r="G31" s="40">
        <v>7.8958000000000004</v>
      </c>
      <c r="H31">
        <v>3</v>
      </c>
      <c r="I31" t="str">
        <f t="shared" si="2"/>
        <v>Southampton</v>
      </c>
      <c r="J31" t="str">
        <f t="shared" si="0"/>
        <v>No</v>
      </c>
      <c r="K31" t="str">
        <f t="shared" si="1"/>
        <v>Third Class</v>
      </c>
      <c r="L31" t="str">
        <f t="shared" si="3"/>
        <v>Old Age</v>
      </c>
      <c r="M31" t="s">
        <v>9</v>
      </c>
    </row>
    <row r="32" spans="1:13">
      <c r="A32">
        <v>31</v>
      </c>
      <c r="B32">
        <v>0</v>
      </c>
      <c r="C32">
        <v>1</v>
      </c>
      <c r="D32">
        <v>40</v>
      </c>
      <c r="E32">
        <v>0</v>
      </c>
      <c r="F32">
        <v>0</v>
      </c>
      <c r="G32" s="40">
        <v>27.720800000000001</v>
      </c>
      <c r="H32">
        <v>1</v>
      </c>
      <c r="I32" t="str">
        <f t="shared" si="2"/>
        <v>Cherbourg</v>
      </c>
      <c r="J32" t="str">
        <f t="shared" si="0"/>
        <v>No</v>
      </c>
      <c r="K32" t="str">
        <f t="shared" si="1"/>
        <v>First Class</v>
      </c>
      <c r="L32" t="str">
        <f t="shared" si="3"/>
        <v>Middle Aged</v>
      </c>
      <c r="M32" t="s">
        <v>9</v>
      </c>
    </row>
    <row r="33" spans="1:13">
      <c r="A33">
        <v>32</v>
      </c>
      <c r="B33">
        <v>1</v>
      </c>
      <c r="C33">
        <v>1</v>
      </c>
      <c r="D33">
        <v>60</v>
      </c>
      <c r="E33">
        <v>1</v>
      </c>
      <c r="F33">
        <v>0</v>
      </c>
      <c r="G33" s="40">
        <v>146.52080000000001</v>
      </c>
      <c r="H33">
        <v>1</v>
      </c>
      <c r="I33" t="str">
        <f t="shared" si="2"/>
        <v>Cherbourg</v>
      </c>
      <c r="J33" t="str">
        <f t="shared" si="0"/>
        <v>Yes</v>
      </c>
      <c r="K33" t="str">
        <f t="shared" si="1"/>
        <v>First Class</v>
      </c>
      <c r="L33" t="str">
        <f t="shared" si="3"/>
        <v>Old Age</v>
      </c>
      <c r="M33" t="s">
        <v>70</v>
      </c>
    </row>
    <row r="34" spans="1:13">
      <c r="A34">
        <v>33</v>
      </c>
      <c r="B34">
        <v>1</v>
      </c>
      <c r="C34">
        <v>3</v>
      </c>
      <c r="D34">
        <v>60</v>
      </c>
      <c r="E34">
        <v>0</v>
      </c>
      <c r="F34">
        <v>0</v>
      </c>
      <c r="G34" s="40">
        <v>7.75</v>
      </c>
      <c r="H34">
        <v>2</v>
      </c>
      <c r="I34" t="str">
        <f t="shared" si="2"/>
        <v>Queenstown</v>
      </c>
      <c r="J34" t="str">
        <f t="shared" si="0"/>
        <v>Yes</v>
      </c>
      <c r="K34" t="str">
        <f t="shared" si="1"/>
        <v>Third Class</v>
      </c>
      <c r="L34" t="str">
        <f t="shared" si="3"/>
        <v>Old Age</v>
      </c>
      <c r="M34" t="s">
        <v>70</v>
      </c>
    </row>
    <row r="35" spans="1:13">
      <c r="A35">
        <v>34</v>
      </c>
      <c r="B35">
        <v>0</v>
      </c>
      <c r="C35">
        <v>2</v>
      </c>
      <c r="D35">
        <v>66</v>
      </c>
      <c r="E35">
        <v>0</v>
      </c>
      <c r="F35">
        <v>0</v>
      </c>
      <c r="G35" s="40">
        <v>10.5</v>
      </c>
      <c r="H35">
        <v>3</v>
      </c>
      <c r="I35" t="str">
        <f t="shared" si="2"/>
        <v>Southampton</v>
      </c>
      <c r="J35" t="str">
        <f t="shared" si="0"/>
        <v>No</v>
      </c>
      <c r="K35" t="str">
        <f t="shared" si="1"/>
        <v>Second Class</v>
      </c>
      <c r="L35" t="str">
        <f t="shared" si="3"/>
        <v>Old Age</v>
      </c>
      <c r="M35" t="s">
        <v>9</v>
      </c>
    </row>
    <row r="36" spans="1:13">
      <c r="A36">
        <v>35</v>
      </c>
      <c r="B36">
        <v>0</v>
      </c>
      <c r="C36">
        <v>1</v>
      </c>
      <c r="D36">
        <v>28</v>
      </c>
      <c r="E36">
        <v>1</v>
      </c>
      <c r="F36">
        <v>0</v>
      </c>
      <c r="G36" s="40">
        <v>82.1708</v>
      </c>
      <c r="H36">
        <v>1</v>
      </c>
      <c r="I36" t="str">
        <f t="shared" si="2"/>
        <v>Cherbourg</v>
      </c>
      <c r="J36" t="str">
        <f t="shared" si="0"/>
        <v>No</v>
      </c>
      <c r="K36" t="str">
        <f t="shared" si="1"/>
        <v>First Class</v>
      </c>
      <c r="L36" t="str">
        <f t="shared" si="3"/>
        <v>Young</v>
      </c>
      <c r="M36" t="s">
        <v>9</v>
      </c>
    </row>
    <row r="37" spans="1:13">
      <c r="A37">
        <v>36</v>
      </c>
      <c r="B37">
        <v>0</v>
      </c>
      <c r="C37">
        <v>1</v>
      </c>
      <c r="D37">
        <v>42</v>
      </c>
      <c r="E37">
        <v>1</v>
      </c>
      <c r="F37">
        <v>0</v>
      </c>
      <c r="G37" s="40">
        <v>52</v>
      </c>
      <c r="H37">
        <v>3</v>
      </c>
      <c r="I37" t="str">
        <f t="shared" si="2"/>
        <v>Southampton</v>
      </c>
      <c r="J37" t="str">
        <f t="shared" si="0"/>
        <v>No</v>
      </c>
      <c r="K37" t="str">
        <f t="shared" si="1"/>
        <v>First Class</v>
      </c>
      <c r="L37" t="str">
        <f t="shared" si="3"/>
        <v>Middle Aged</v>
      </c>
      <c r="M37" t="s">
        <v>9</v>
      </c>
    </row>
    <row r="38" spans="1:13">
      <c r="A38">
        <v>37</v>
      </c>
      <c r="B38">
        <v>1</v>
      </c>
      <c r="C38">
        <v>3</v>
      </c>
      <c r="D38">
        <v>60</v>
      </c>
      <c r="E38">
        <v>0</v>
      </c>
      <c r="F38">
        <v>0</v>
      </c>
      <c r="G38" s="40">
        <v>7.2291999999999996</v>
      </c>
      <c r="H38">
        <v>1</v>
      </c>
      <c r="I38" t="str">
        <f t="shared" si="2"/>
        <v>Cherbourg</v>
      </c>
      <c r="J38" t="str">
        <f t="shared" si="0"/>
        <v>Yes</v>
      </c>
      <c r="K38" t="str">
        <f t="shared" si="1"/>
        <v>Third Class</v>
      </c>
      <c r="L38" t="str">
        <f t="shared" si="3"/>
        <v>Old Age</v>
      </c>
      <c r="M38" t="s">
        <v>9</v>
      </c>
    </row>
    <row r="39" spans="1:13">
      <c r="A39">
        <v>38</v>
      </c>
      <c r="B39">
        <v>0</v>
      </c>
      <c r="C39">
        <v>3</v>
      </c>
      <c r="D39">
        <v>21</v>
      </c>
      <c r="E39">
        <v>0</v>
      </c>
      <c r="F39">
        <v>0</v>
      </c>
      <c r="G39" s="40">
        <v>8.0500000000000007</v>
      </c>
      <c r="H39">
        <v>3</v>
      </c>
      <c r="I39" t="str">
        <f t="shared" si="2"/>
        <v>Southampton</v>
      </c>
      <c r="J39" t="str">
        <f t="shared" si="0"/>
        <v>No</v>
      </c>
      <c r="K39" t="str">
        <f t="shared" si="1"/>
        <v>Third Class</v>
      </c>
      <c r="L39" t="str">
        <f t="shared" si="3"/>
        <v>Young</v>
      </c>
      <c r="M39" t="s">
        <v>9</v>
      </c>
    </row>
    <row r="40" spans="1:13">
      <c r="A40">
        <v>39</v>
      </c>
      <c r="B40">
        <v>0</v>
      </c>
      <c r="C40">
        <v>3</v>
      </c>
      <c r="D40">
        <v>18</v>
      </c>
      <c r="E40">
        <v>2</v>
      </c>
      <c r="F40">
        <v>0</v>
      </c>
      <c r="G40" s="40">
        <v>18</v>
      </c>
      <c r="H40">
        <v>3</v>
      </c>
      <c r="I40" t="str">
        <f t="shared" si="2"/>
        <v>Southampton</v>
      </c>
      <c r="J40" t="str">
        <f t="shared" si="0"/>
        <v>No</v>
      </c>
      <c r="K40" t="str">
        <f t="shared" si="1"/>
        <v>Third Class</v>
      </c>
      <c r="L40" t="str">
        <f t="shared" si="3"/>
        <v>Young</v>
      </c>
      <c r="M40" t="s">
        <v>70</v>
      </c>
    </row>
    <row r="41" spans="1:13">
      <c r="A41">
        <v>40</v>
      </c>
      <c r="B41">
        <v>1</v>
      </c>
      <c r="C41">
        <v>3</v>
      </c>
      <c r="D41">
        <v>14</v>
      </c>
      <c r="E41">
        <v>1</v>
      </c>
      <c r="F41">
        <v>0</v>
      </c>
      <c r="G41" s="40">
        <v>11.2417</v>
      </c>
      <c r="H41">
        <v>1</v>
      </c>
      <c r="I41" t="str">
        <f t="shared" si="2"/>
        <v>Cherbourg</v>
      </c>
      <c r="J41" t="str">
        <f t="shared" si="0"/>
        <v>Yes</v>
      </c>
      <c r="K41" t="str">
        <f t="shared" si="1"/>
        <v>Third Class</v>
      </c>
      <c r="L41" t="str">
        <f t="shared" si="3"/>
        <v>Teenagers</v>
      </c>
      <c r="M41" t="s">
        <v>70</v>
      </c>
    </row>
    <row r="42" spans="1:13">
      <c r="A42">
        <v>41</v>
      </c>
      <c r="B42">
        <v>0</v>
      </c>
      <c r="C42">
        <v>3</v>
      </c>
      <c r="D42">
        <v>40</v>
      </c>
      <c r="E42">
        <v>1</v>
      </c>
      <c r="F42">
        <v>0</v>
      </c>
      <c r="G42" s="40">
        <v>9.4749999999999996</v>
      </c>
      <c r="H42">
        <v>3</v>
      </c>
      <c r="I42" t="str">
        <f t="shared" si="2"/>
        <v>Southampton</v>
      </c>
      <c r="J42" t="str">
        <f t="shared" si="0"/>
        <v>No</v>
      </c>
      <c r="K42" t="str">
        <f t="shared" si="1"/>
        <v>Third Class</v>
      </c>
      <c r="L42" t="str">
        <f t="shared" si="3"/>
        <v>Middle Aged</v>
      </c>
      <c r="M42" t="s">
        <v>70</v>
      </c>
    </row>
    <row r="43" spans="1:13">
      <c r="A43">
        <v>42</v>
      </c>
      <c r="B43">
        <v>0</v>
      </c>
      <c r="C43">
        <v>2</v>
      </c>
      <c r="D43">
        <v>27</v>
      </c>
      <c r="E43">
        <v>1</v>
      </c>
      <c r="F43">
        <v>0</v>
      </c>
      <c r="G43" s="40">
        <v>21</v>
      </c>
      <c r="H43">
        <v>3</v>
      </c>
      <c r="I43" t="str">
        <f t="shared" si="2"/>
        <v>Southampton</v>
      </c>
      <c r="J43" t="str">
        <f t="shared" si="0"/>
        <v>No</v>
      </c>
      <c r="K43" t="str">
        <f t="shared" si="1"/>
        <v>Second Class</v>
      </c>
      <c r="L43" t="str">
        <f t="shared" si="3"/>
        <v>Young</v>
      </c>
      <c r="M43" t="s">
        <v>70</v>
      </c>
    </row>
    <row r="44" spans="1:13">
      <c r="A44">
        <v>43</v>
      </c>
      <c r="B44">
        <v>0</v>
      </c>
      <c r="C44">
        <v>3</v>
      </c>
      <c r="D44">
        <v>60</v>
      </c>
      <c r="E44">
        <v>0</v>
      </c>
      <c r="F44">
        <v>0</v>
      </c>
      <c r="G44" s="40">
        <v>7.8958000000000004</v>
      </c>
      <c r="H44">
        <v>1</v>
      </c>
      <c r="I44" t="str">
        <f t="shared" si="2"/>
        <v>Cherbourg</v>
      </c>
      <c r="J44" t="str">
        <f t="shared" si="0"/>
        <v>No</v>
      </c>
      <c r="K44" t="str">
        <f t="shared" si="1"/>
        <v>Third Class</v>
      </c>
      <c r="L44" t="str">
        <f t="shared" si="3"/>
        <v>Old Age</v>
      </c>
      <c r="M44" t="s">
        <v>9</v>
      </c>
    </row>
    <row r="45" spans="1:13">
      <c r="A45">
        <v>44</v>
      </c>
      <c r="B45">
        <v>1</v>
      </c>
      <c r="C45">
        <v>2</v>
      </c>
      <c r="D45">
        <v>3</v>
      </c>
      <c r="E45">
        <v>1</v>
      </c>
      <c r="F45">
        <v>2</v>
      </c>
      <c r="G45" s="40">
        <v>41.5792</v>
      </c>
      <c r="H45">
        <v>1</v>
      </c>
      <c r="I45" t="str">
        <f t="shared" si="2"/>
        <v>Cherbourg</v>
      </c>
      <c r="J45" t="str">
        <f t="shared" si="0"/>
        <v>Yes</v>
      </c>
      <c r="K45" t="str">
        <f t="shared" si="1"/>
        <v>Second Class</v>
      </c>
      <c r="L45" t="str">
        <f t="shared" si="3"/>
        <v>Children</v>
      </c>
      <c r="M45" t="s">
        <v>70</v>
      </c>
    </row>
    <row r="46" spans="1:13">
      <c r="A46">
        <v>45</v>
      </c>
      <c r="B46">
        <v>1</v>
      </c>
      <c r="C46">
        <v>3</v>
      </c>
      <c r="D46">
        <v>19</v>
      </c>
      <c r="E46">
        <v>0</v>
      </c>
      <c r="F46">
        <v>0</v>
      </c>
      <c r="G46" s="40">
        <v>7.8792</v>
      </c>
      <c r="H46">
        <v>2</v>
      </c>
      <c r="I46" t="str">
        <f t="shared" si="2"/>
        <v>Queenstown</v>
      </c>
      <c r="J46" t="str">
        <f t="shared" si="0"/>
        <v>Yes</v>
      </c>
      <c r="K46" t="str">
        <f t="shared" si="1"/>
        <v>Third Class</v>
      </c>
      <c r="L46" t="str">
        <f t="shared" si="3"/>
        <v>Young</v>
      </c>
      <c r="M46" t="s">
        <v>70</v>
      </c>
    </row>
    <row r="47" spans="1:13">
      <c r="A47">
        <v>46</v>
      </c>
      <c r="B47">
        <v>0</v>
      </c>
      <c r="C47">
        <v>3</v>
      </c>
      <c r="D47">
        <v>60</v>
      </c>
      <c r="E47">
        <v>0</v>
      </c>
      <c r="F47">
        <v>0</v>
      </c>
      <c r="G47" s="40">
        <v>8.0500000000000007</v>
      </c>
      <c r="H47">
        <v>3</v>
      </c>
      <c r="I47" t="str">
        <f t="shared" si="2"/>
        <v>Southampton</v>
      </c>
      <c r="J47" t="str">
        <f t="shared" si="0"/>
        <v>No</v>
      </c>
      <c r="K47" t="str">
        <f t="shared" si="1"/>
        <v>Third Class</v>
      </c>
      <c r="L47" t="str">
        <f t="shared" si="3"/>
        <v>Old Age</v>
      </c>
      <c r="M47" t="s">
        <v>9</v>
      </c>
    </row>
    <row r="48" spans="1:13">
      <c r="A48">
        <v>47</v>
      </c>
      <c r="B48">
        <v>0</v>
      </c>
      <c r="C48">
        <v>3</v>
      </c>
      <c r="D48">
        <v>60</v>
      </c>
      <c r="E48">
        <v>1</v>
      </c>
      <c r="F48">
        <v>0</v>
      </c>
      <c r="G48" s="40">
        <v>15.5</v>
      </c>
      <c r="H48">
        <v>2</v>
      </c>
      <c r="I48" t="str">
        <f t="shared" si="2"/>
        <v>Queenstown</v>
      </c>
      <c r="J48" t="str">
        <f t="shared" si="0"/>
        <v>No</v>
      </c>
      <c r="K48" t="str">
        <f t="shared" si="1"/>
        <v>Third Class</v>
      </c>
      <c r="L48" t="str">
        <f t="shared" si="3"/>
        <v>Old Age</v>
      </c>
      <c r="M48" t="s">
        <v>9</v>
      </c>
    </row>
    <row r="49" spans="1:13">
      <c r="A49">
        <v>48</v>
      </c>
      <c r="B49">
        <v>1</v>
      </c>
      <c r="C49">
        <v>3</v>
      </c>
      <c r="D49">
        <v>60</v>
      </c>
      <c r="E49">
        <v>0</v>
      </c>
      <c r="F49">
        <v>0</v>
      </c>
      <c r="G49" s="40">
        <v>7.75</v>
      </c>
      <c r="H49">
        <v>2</v>
      </c>
      <c r="I49" t="str">
        <f t="shared" si="2"/>
        <v>Queenstown</v>
      </c>
      <c r="J49" t="str">
        <f t="shared" si="0"/>
        <v>Yes</v>
      </c>
      <c r="K49" t="str">
        <f t="shared" si="1"/>
        <v>Third Class</v>
      </c>
      <c r="L49" t="str">
        <f t="shared" si="3"/>
        <v>Old Age</v>
      </c>
      <c r="M49" t="s">
        <v>70</v>
      </c>
    </row>
    <row r="50" spans="1:13">
      <c r="A50">
        <v>49</v>
      </c>
      <c r="B50">
        <v>0</v>
      </c>
      <c r="C50">
        <v>3</v>
      </c>
      <c r="D50">
        <v>60</v>
      </c>
      <c r="E50">
        <v>2</v>
      </c>
      <c r="F50">
        <v>0</v>
      </c>
      <c r="G50" s="40">
        <v>21.679200000000002</v>
      </c>
      <c r="H50">
        <v>1</v>
      </c>
      <c r="I50" t="str">
        <f t="shared" si="2"/>
        <v>Cherbourg</v>
      </c>
      <c r="J50" t="str">
        <f t="shared" si="0"/>
        <v>No</v>
      </c>
      <c r="K50" t="str">
        <f t="shared" si="1"/>
        <v>Third Class</v>
      </c>
      <c r="L50" t="str">
        <f t="shared" si="3"/>
        <v>Old Age</v>
      </c>
      <c r="M50" t="s">
        <v>9</v>
      </c>
    </row>
    <row r="51" spans="1:13">
      <c r="A51">
        <v>50</v>
      </c>
      <c r="B51">
        <v>0</v>
      </c>
      <c r="C51">
        <v>3</v>
      </c>
      <c r="D51">
        <v>18</v>
      </c>
      <c r="E51">
        <v>1</v>
      </c>
      <c r="F51">
        <v>0</v>
      </c>
      <c r="G51" s="40">
        <v>17.8</v>
      </c>
      <c r="H51">
        <v>3</v>
      </c>
      <c r="I51" t="str">
        <f t="shared" si="2"/>
        <v>Southampton</v>
      </c>
      <c r="J51" t="str">
        <f t="shared" si="0"/>
        <v>No</v>
      </c>
      <c r="K51" t="str">
        <f t="shared" si="1"/>
        <v>Third Class</v>
      </c>
      <c r="L51" t="str">
        <f t="shared" si="3"/>
        <v>Young</v>
      </c>
      <c r="M51" t="s">
        <v>70</v>
      </c>
    </row>
    <row r="52" spans="1:13">
      <c r="A52">
        <v>51</v>
      </c>
      <c r="B52">
        <v>0</v>
      </c>
      <c r="C52">
        <v>3</v>
      </c>
      <c r="D52">
        <v>7</v>
      </c>
      <c r="E52">
        <v>4</v>
      </c>
      <c r="F52">
        <v>1</v>
      </c>
      <c r="G52" s="40">
        <v>39.6875</v>
      </c>
      <c r="H52">
        <v>3</v>
      </c>
      <c r="I52" t="str">
        <f t="shared" si="2"/>
        <v>Southampton</v>
      </c>
      <c r="J52" t="str">
        <f t="shared" si="0"/>
        <v>No</v>
      </c>
      <c r="K52" t="str">
        <f t="shared" si="1"/>
        <v>Third Class</v>
      </c>
      <c r="L52" t="str">
        <f t="shared" si="3"/>
        <v>Children</v>
      </c>
      <c r="M52" t="s">
        <v>9</v>
      </c>
    </row>
    <row r="53" spans="1:13">
      <c r="A53">
        <v>52</v>
      </c>
      <c r="B53">
        <v>0</v>
      </c>
      <c r="C53">
        <v>3</v>
      </c>
      <c r="D53">
        <v>21</v>
      </c>
      <c r="E53">
        <v>0</v>
      </c>
      <c r="F53">
        <v>0</v>
      </c>
      <c r="G53" s="40">
        <v>7.8</v>
      </c>
      <c r="H53">
        <v>3</v>
      </c>
      <c r="I53" t="str">
        <f t="shared" si="2"/>
        <v>Southampton</v>
      </c>
      <c r="J53" t="str">
        <f t="shared" si="0"/>
        <v>No</v>
      </c>
      <c r="K53" t="str">
        <f t="shared" si="1"/>
        <v>Third Class</v>
      </c>
      <c r="L53" t="str">
        <f t="shared" si="3"/>
        <v>Young</v>
      </c>
      <c r="M53" t="s">
        <v>9</v>
      </c>
    </row>
    <row r="54" spans="1:13">
      <c r="A54">
        <v>53</v>
      </c>
      <c r="B54">
        <v>1</v>
      </c>
      <c r="C54">
        <v>1</v>
      </c>
      <c r="D54">
        <v>49</v>
      </c>
      <c r="E54">
        <v>1</v>
      </c>
      <c r="F54">
        <v>0</v>
      </c>
      <c r="G54" s="40">
        <v>76.729200000000006</v>
      </c>
      <c r="H54">
        <v>1</v>
      </c>
      <c r="I54" t="str">
        <f t="shared" si="2"/>
        <v>Cherbourg</v>
      </c>
      <c r="J54" t="str">
        <f t="shared" si="0"/>
        <v>Yes</v>
      </c>
      <c r="K54" t="str">
        <f t="shared" si="1"/>
        <v>First Class</v>
      </c>
      <c r="L54" t="str">
        <f t="shared" si="3"/>
        <v>Seniors</v>
      </c>
      <c r="M54" t="s">
        <v>70</v>
      </c>
    </row>
    <row r="55" spans="1:13">
      <c r="A55">
        <v>54</v>
      </c>
      <c r="B55">
        <v>1</v>
      </c>
      <c r="C55">
        <v>2</v>
      </c>
      <c r="D55">
        <v>29</v>
      </c>
      <c r="E55">
        <v>1</v>
      </c>
      <c r="F55">
        <v>0</v>
      </c>
      <c r="G55" s="40">
        <v>26</v>
      </c>
      <c r="H55">
        <v>3</v>
      </c>
      <c r="I55" t="str">
        <f t="shared" si="2"/>
        <v>Southampton</v>
      </c>
      <c r="J55" t="str">
        <f t="shared" si="0"/>
        <v>Yes</v>
      </c>
      <c r="K55" t="str">
        <f t="shared" si="1"/>
        <v>Second Class</v>
      </c>
      <c r="L55" t="str">
        <f t="shared" si="3"/>
        <v>Young</v>
      </c>
      <c r="M55" t="s">
        <v>70</v>
      </c>
    </row>
    <row r="56" spans="1:13">
      <c r="A56">
        <v>55</v>
      </c>
      <c r="B56">
        <v>0</v>
      </c>
      <c r="C56">
        <v>1</v>
      </c>
      <c r="D56">
        <v>65</v>
      </c>
      <c r="E56">
        <v>0</v>
      </c>
      <c r="F56">
        <v>1</v>
      </c>
      <c r="G56" s="40">
        <v>61.979199999999999</v>
      </c>
      <c r="H56">
        <v>1</v>
      </c>
      <c r="I56" t="str">
        <f t="shared" si="2"/>
        <v>Cherbourg</v>
      </c>
      <c r="J56" t="str">
        <f t="shared" si="0"/>
        <v>No</v>
      </c>
      <c r="K56" t="str">
        <f t="shared" si="1"/>
        <v>First Class</v>
      </c>
      <c r="L56" t="str">
        <f t="shared" si="3"/>
        <v>Old Age</v>
      </c>
      <c r="M56" t="s">
        <v>9</v>
      </c>
    </row>
    <row r="57" spans="1:13">
      <c r="A57">
        <v>56</v>
      </c>
      <c r="B57">
        <v>1</v>
      </c>
      <c r="C57">
        <v>1</v>
      </c>
      <c r="D57">
        <v>60</v>
      </c>
      <c r="E57">
        <v>0</v>
      </c>
      <c r="F57">
        <v>0</v>
      </c>
      <c r="G57" s="40">
        <v>35.5</v>
      </c>
      <c r="H57">
        <v>3</v>
      </c>
      <c r="I57" t="str">
        <f t="shared" si="2"/>
        <v>Southampton</v>
      </c>
      <c r="J57" t="str">
        <f t="shared" si="0"/>
        <v>Yes</v>
      </c>
      <c r="K57" t="str">
        <f t="shared" si="1"/>
        <v>First Class</v>
      </c>
      <c r="L57" t="str">
        <f t="shared" si="3"/>
        <v>Old Age</v>
      </c>
      <c r="M57" t="s">
        <v>9</v>
      </c>
    </row>
    <row r="58" spans="1:13">
      <c r="A58">
        <v>57</v>
      </c>
      <c r="B58">
        <v>1</v>
      </c>
      <c r="C58">
        <v>2</v>
      </c>
      <c r="D58">
        <v>21</v>
      </c>
      <c r="E58">
        <v>0</v>
      </c>
      <c r="F58">
        <v>0</v>
      </c>
      <c r="G58" s="40">
        <v>10.5</v>
      </c>
      <c r="H58">
        <v>3</v>
      </c>
      <c r="I58" t="str">
        <f t="shared" si="2"/>
        <v>Southampton</v>
      </c>
      <c r="J58" t="str">
        <f t="shared" si="0"/>
        <v>Yes</v>
      </c>
      <c r="K58" t="str">
        <f t="shared" si="1"/>
        <v>Second Class</v>
      </c>
      <c r="L58" t="str">
        <f t="shared" si="3"/>
        <v>Young</v>
      </c>
      <c r="M58" t="s">
        <v>70</v>
      </c>
    </row>
    <row r="59" spans="1:13">
      <c r="A59">
        <v>58</v>
      </c>
      <c r="B59">
        <v>0</v>
      </c>
      <c r="C59">
        <v>3</v>
      </c>
      <c r="D59">
        <v>28.5</v>
      </c>
      <c r="E59">
        <v>0</v>
      </c>
      <c r="F59">
        <v>0</v>
      </c>
      <c r="G59" s="40">
        <v>7.2291999999999996</v>
      </c>
      <c r="H59">
        <v>1</v>
      </c>
      <c r="I59" t="str">
        <f t="shared" si="2"/>
        <v>Cherbourg</v>
      </c>
      <c r="J59" t="str">
        <f t="shared" si="0"/>
        <v>No</v>
      </c>
      <c r="K59" t="str">
        <f t="shared" si="1"/>
        <v>Third Class</v>
      </c>
      <c r="L59" t="str">
        <f t="shared" si="3"/>
        <v>Young</v>
      </c>
      <c r="M59" t="s">
        <v>9</v>
      </c>
    </row>
    <row r="60" spans="1:13">
      <c r="A60">
        <v>59</v>
      </c>
      <c r="B60">
        <v>1</v>
      </c>
      <c r="C60">
        <v>2</v>
      </c>
      <c r="D60">
        <v>5</v>
      </c>
      <c r="E60">
        <v>1</v>
      </c>
      <c r="F60">
        <v>2</v>
      </c>
      <c r="G60" s="40">
        <v>27.75</v>
      </c>
      <c r="H60">
        <v>3</v>
      </c>
      <c r="I60" t="str">
        <f t="shared" si="2"/>
        <v>Southampton</v>
      </c>
      <c r="J60" t="str">
        <f t="shared" si="0"/>
        <v>Yes</v>
      </c>
      <c r="K60" t="str">
        <f t="shared" si="1"/>
        <v>Second Class</v>
      </c>
      <c r="L60" t="str">
        <f t="shared" si="3"/>
        <v>Children</v>
      </c>
      <c r="M60" t="s">
        <v>70</v>
      </c>
    </row>
    <row r="61" spans="1:13">
      <c r="A61">
        <v>60</v>
      </c>
      <c r="B61">
        <v>0</v>
      </c>
      <c r="C61">
        <v>3</v>
      </c>
      <c r="D61">
        <v>11</v>
      </c>
      <c r="E61">
        <v>5</v>
      </c>
      <c r="F61">
        <v>2</v>
      </c>
      <c r="G61" s="40">
        <v>46.9</v>
      </c>
      <c r="H61">
        <v>3</v>
      </c>
      <c r="I61" t="str">
        <f t="shared" si="2"/>
        <v>Southampton</v>
      </c>
      <c r="J61" t="str">
        <f t="shared" si="0"/>
        <v>No</v>
      </c>
      <c r="K61" t="str">
        <f t="shared" si="1"/>
        <v>Third Class</v>
      </c>
      <c r="L61" t="str">
        <f t="shared" si="3"/>
        <v>Children</v>
      </c>
      <c r="M61" t="s">
        <v>9</v>
      </c>
    </row>
    <row r="62" spans="1:13">
      <c r="A62">
        <v>61</v>
      </c>
      <c r="B62">
        <v>0</v>
      </c>
      <c r="C62">
        <v>3</v>
      </c>
      <c r="D62">
        <v>22</v>
      </c>
      <c r="E62">
        <v>0</v>
      </c>
      <c r="F62">
        <v>0</v>
      </c>
      <c r="G62" s="40">
        <v>7.2291999999999996</v>
      </c>
      <c r="H62">
        <v>1</v>
      </c>
      <c r="I62" t="str">
        <f t="shared" si="2"/>
        <v>Cherbourg</v>
      </c>
      <c r="J62" t="str">
        <f t="shared" si="0"/>
        <v>No</v>
      </c>
      <c r="K62" t="str">
        <f t="shared" si="1"/>
        <v>Third Class</v>
      </c>
      <c r="L62" t="str">
        <f t="shared" si="3"/>
        <v>Young</v>
      </c>
      <c r="M62" t="s">
        <v>9</v>
      </c>
    </row>
    <row r="63" spans="1:13">
      <c r="A63">
        <v>63</v>
      </c>
      <c r="B63">
        <v>0</v>
      </c>
      <c r="C63">
        <v>1</v>
      </c>
      <c r="D63">
        <v>45</v>
      </c>
      <c r="E63">
        <v>1</v>
      </c>
      <c r="F63">
        <v>0</v>
      </c>
      <c r="G63" s="40">
        <v>83.474999999999994</v>
      </c>
      <c r="H63">
        <v>3</v>
      </c>
      <c r="I63" t="str">
        <f t="shared" si="2"/>
        <v>Southampton</v>
      </c>
      <c r="J63" t="str">
        <f t="shared" si="0"/>
        <v>No</v>
      </c>
      <c r="K63" t="str">
        <f t="shared" si="1"/>
        <v>First Class</v>
      </c>
      <c r="L63" t="str">
        <f t="shared" si="3"/>
        <v>Seniors</v>
      </c>
      <c r="M63" t="s">
        <v>9</v>
      </c>
    </row>
    <row r="64" spans="1:13">
      <c r="A64">
        <v>64</v>
      </c>
      <c r="B64">
        <v>0</v>
      </c>
      <c r="C64">
        <v>3</v>
      </c>
      <c r="D64">
        <v>4</v>
      </c>
      <c r="E64">
        <v>3</v>
      </c>
      <c r="F64">
        <v>2</v>
      </c>
      <c r="G64" s="40">
        <v>27.9</v>
      </c>
      <c r="H64">
        <v>3</v>
      </c>
      <c r="I64" t="str">
        <f t="shared" si="2"/>
        <v>Southampton</v>
      </c>
      <c r="J64" t="str">
        <f t="shared" si="0"/>
        <v>No</v>
      </c>
      <c r="K64" t="str">
        <f t="shared" si="1"/>
        <v>Third Class</v>
      </c>
      <c r="L64" t="str">
        <f t="shared" si="3"/>
        <v>Children</v>
      </c>
      <c r="M64" t="s">
        <v>9</v>
      </c>
    </row>
    <row r="65" spans="1:13">
      <c r="A65">
        <v>65</v>
      </c>
      <c r="B65">
        <v>0</v>
      </c>
      <c r="C65">
        <v>1</v>
      </c>
      <c r="D65">
        <v>60</v>
      </c>
      <c r="E65">
        <v>0</v>
      </c>
      <c r="F65">
        <v>0</v>
      </c>
      <c r="G65" s="40">
        <v>27.720800000000001</v>
      </c>
      <c r="H65">
        <v>1</v>
      </c>
      <c r="I65" t="str">
        <f t="shared" si="2"/>
        <v>Cherbourg</v>
      </c>
      <c r="J65" t="str">
        <f t="shared" si="0"/>
        <v>No</v>
      </c>
      <c r="K65" t="str">
        <f t="shared" si="1"/>
        <v>First Class</v>
      </c>
      <c r="L65" t="str">
        <f t="shared" si="3"/>
        <v>Old Age</v>
      </c>
      <c r="M65" t="s">
        <v>9</v>
      </c>
    </row>
    <row r="66" spans="1:13">
      <c r="A66">
        <v>66</v>
      </c>
      <c r="B66">
        <v>1</v>
      </c>
      <c r="C66">
        <v>3</v>
      </c>
      <c r="D66">
        <v>60</v>
      </c>
      <c r="E66">
        <v>1</v>
      </c>
      <c r="F66">
        <v>1</v>
      </c>
      <c r="G66" s="40">
        <v>15.245799999999999</v>
      </c>
      <c r="H66">
        <v>1</v>
      </c>
      <c r="I66" t="str">
        <f t="shared" si="2"/>
        <v>Cherbourg</v>
      </c>
      <c r="J66" t="str">
        <f t="shared" ref="J66:J129" si="4">IF(B66=0,"No",IF(B66=1,"Yes"))</f>
        <v>Yes</v>
      </c>
      <c r="K66" t="str">
        <f t="shared" ref="K66:K129" si="5">IF(C66=3,"Third Class",IF(C66=2,"Second Class",IF(C66=1,"First Class")))</f>
        <v>Third Class</v>
      </c>
      <c r="L66" t="str">
        <f t="shared" si="3"/>
        <v>Old Age</v>
      </c>
      <c r="M66" t="s">
        <v>9</v>
      </c>
    </row>
    <row r="67" spans="1:13">
      <c r="A67">
        <v>67</v>
      </c>
      <c r="B67">
        <v>1</v>
      </c>
      <c r="C67">
        <v>2</v>
      </c>
      <c r="D67">
        <v>29</v>
      </c>
      <c r="E67">
        <v>0</v>
      </c>
      <c r="F67">
        <v>0</v>
      </c>
      <c r="G67" s="40">
        <v>10.5</v>
      </c>
      <c r="H67">
        <v>3</v>
      </c>
      <c r="I67" t="str">
        <f t="shared" ref="I67:I130" si="6">IF(H67=3,"Southampton",IF(H67=2,"Queenstown",IF(H67=1,"Cherbourg")))</f>
        <v>Southampton</v>
      </c>
      <c r="J67" t="str">
        <f t="shared" si="4"/>
        <v>Yes</v>
      </c>
      <c r="K67" t="str">
        <f t="shared" si="5"/>
        <v>Second Class</v>
      </c>
      <c r="L67" t="str">
        <f t="shared" ref="L67:L130" si="7">IF(D67&lt;12, "Children", IF(D67&lt;18, "Teenagers", IF(D67&lt;30, "Young", IF(D67&lt;45, "Middle Aged", IF(D67&lt;60, "Seniors", "Old Age")))))</f>
        <v>Young</v>
      </c>
      <c r="M67" t="s">
        <v>70</v>
      </c>
    </row>
    <row r="68" spans="1:13">
      <c r="A68">
        <v>68</v>
      </c>
      <c r="B68">
        <v>0</v>
      </c>
      <c r="C68">
        <v>3</v>
      </c>
      <c r="D68">
        <v>19</v>
      </c>
      <c r="E68">
        <v>0</v>
      </c>
      <c r="F68">
        <v>0</v>
      </c>
      <c r="G68" s="40">
        <v>8.1583000000000006</v>
      </c>
      <c r="H68">
        <v>3</v>
      </c>
      <c r="I68" t="str">
        <f t="shared" si="6"/>
        <v>Southampton</v>
      </c>
      <c r="J68" t="str">
        <f t="shared" si="4"/>
        <v>No</v>
      </c>
      <c r="K68" t="str">
        <f t="shared" si="5"/>
        <v>Third Class</v>
      </c>
      <c r="L68" t="str">
        <f t="shared" si="7"/>
        <v>Young</v>
      </c>
      <c r="M68" t="s">
        <v>9</v>
      </c>
    </row>
    <row r="69" spans="1:13">
      <c r="A69">
        <v>69</v>
      </c>
      <c r="B69">
        <v>1</v>
      </c>
      <c r="C69">
        <v>3</v>
      </c>
      <c r="D69">
        <v>17</v>
      </c>
      <c r="E69">
        <v>4</v>
      </c>
      <c r="F69">
        <v>2</v>
      </c>
      <c r="G69" s="40">
        <v>7.9249999999999998</v>
      </c>
      <c r="H69">
        <v>3</v>
      </c>
      <c r="I69" t="str">
        <f t="shared" si="6"/>
        <v>Southampton</v>
      </c>
      <c r="J69" t="str">
        <f t="shared" si="4"/>
        <v>Yes</v>
      </c>
      <c r="K69" t="str">
        <f t="shared" si="5"/>
        <v>Third Class</v>
      </c>
      <c r="L69" t="str">
        <f t="shared" si="7"/>
        <v>Teenagers</v>
      </c>
      <c r="M69" t="s">
        <v>70</v>
      </c>
    </row>
    <row r="70" spans="1:13">
      <c r="A70">
        <v>70</v>
      </c>
      <c r="B70">
        <v>0</v>
      </c>
      <c r="C70">
        <v>3</v>
      </c>
      <c r="D70">
        <v>26</v>
      </c>
      <c r="E70">
        <v>2</v>
      </c>
      <c r="F70">
        <v>0</v>
      </c>
      <c r="G70" s="40">
        <v>8.6624999999999996</v>
      </c>
      <c r="H70">
        <v>3</v>
      </c>
      <c r="I70" t="str">
        <f t="shared" si="6"/>
        <v>Southampton</v>
      </c>
      <c r="J70" t="str">
        <f t="shared" si="4"/>
        <v>No</v>
      </c>
      <c r="K70" t="str">
        <f t="shared" si="5"/>
        <v>Third Class</v>
      </c>
      <c r="L70" t="str">
        <f t="shared" si="7"/>
        <v>Young</v>
      </c>
      <c r="M70" t="s">
        <v>9</v>
      </c>
    </row>
    <row r="71" spans="1:13">
      <c r="A71">
        <v>71</v>
      </c>
      <c r="B71">
        <v>0</v>
      </c>
      <c r="C71">
        <v>2</v>
      </c>
      <c r="D71">
        <v>32</v>
      </c>
      <c r="E71">
        <v>0</v>
      </c>
      <c r="F71">
        <v>0</v>
      </c>
      <c r="G71" s="40">
        <v>10.5</v>
      </c>
      <c r="H71">
        <v>3</v>
      </c>
      <c r="I71" t="str">
        <f t="shared" si="6"/>
        <v>Southampton</v>
      </c>
      <c r="J71" t="str">
        <f t="shared" si="4"/>
        <v>No</v>
      </c>
      <c r="K71" t="str">
        <f t="shared" si="5"/>
        <v>Second Class</v>
      </c>
      <c r="L71" t="str">
        <f t="shared" si="7"/>
        <v>Middle Aged</v>
      </c>
      <c r="M71" t="s">
        <v>9</v>
      </c>
    </row>
    <row r="72" spans="1:13">
      <c r="A72">
        <v>72</v>
      </c>
      <c r="B72">
        <v>0</v>
      </c>
      <c r="C72">
        <v>3</v>
      </c>
      <c r="D72">
        <v>16</v>
      </c>
      <c r="E72">
        <v>5</v>
      </c>
      <c r="F72">
        <v>2</v>
      </c>
      <c r="G72" s="40">
        <v>46.9</v>
      </c>
      <c r="H72">
        <v>3</v>
      </c>
      <c r="I72" t="str">
        <f t="shared" si="6"/>
        <v>Southampton</v>
      </c>
      <c r="J72" t="str">
        <f t="shared" si="4"/>
        <v>No</v>
      </c>
      <c r="K72" t="str">
        <f t="shared" si="5"/>
        <v>Third Class</v>
      </c>
      <c r="L72" t="str">
        <f t="shared" si="7"/>
        <v>Teenagers</v>
      </c>
      <c r="M72" t="s">
        <v>70</v>
      </c>
    </row>
    <row r="73" spans="1:13">
      <c r="A73">
        <v>73</v>
      </c>
      <c r="B73">
        <v>0</v>
      </c>
      <c r="C73">
        <v>2</v>
      </c>
      <c r="D73">
        <v>21</v>
      </c>
      <c r="E73">
        <v>0</v>
      </c>
      <c r="F73">
        <v>0</v>
      </c>
      <c r="G73" s="40">
        <v>73.5</v>
      </c>
      <c r="H73">
        <v>3</v>
      </c>
      <c r="I73" t="str">
        <f t="shared" si="6"/>
        <v>Southampton</v>
      </c>
      <c r="J73" t="str">
        <f t="shared" si="4"/>
        <v>No</v>
      </c>
      <c r="K73" t="str">
        <f t="shared" si="5"/>
        <v>Second Class</v>
      </c>
      <c r="L73" t="str">
        <f t="shared" si="7"/>
        <v>Young</v>
      </c>
      <c r="M73" t="s">
        <v>9</v>
      </c>
    </row>
    <row r="74" spans="1:13">
      <c r="A74">
        <v>74</v>
      </c>
      <c r="B74">
        <v>0</v>
      </c>
      <c r="C74">
        <v>3</v>
      </c>
      <c r="D74">
        <v>26</v>
      </c>
      <c r="E74">
        <v>1</v>
      </c>
      <c r="F74">
        <v>0</v>
      </c>
      <c r="G74" s="40">
        <v>14.4542</v>
      </c>
      <c r="H74">
        <v>1</v>
      </c>
      <c r="I74" t="str">
        <f t="shared" si="6"/>
        <v>Cherbourg</v>
      </c>
      <c r="J74" t="str">
        <f t="shared" si="4"/>
        <v>No</v>
      </c>
      <c r="K74" t="str">
        <f t="shared" si="5"/>
        <v>Third Class</v>
      </c>
      <c r="L74" t="str">
        <f t="shared" si="7"/>
        <v>Young</v>
      </c>
      <c r="M74" t="s">
        <v>9</v>
      </c>
    </row>
    <row r="75" spans="1:13">
      <c r="A75">
        <v>75</v>
      </c>
      <c r="B75">
        <v>1</v>
      </c>
      <c r="C75">
        <v>3</v>
      </c>
      <c r="D75">
        <v>32</v>
      </c>
      <c r="E75">
        <v>0</v>
      </c>
      <c r="F75">
        <v>0</v>
      </c>
      <c r="G75" s="40">
        <v>56.495800000000003</v>
      </c>
      <c r="H75">
        <v>3</v>
      </c>
      <c r="I75" t="str">
        <f t="shared" si="6"/>
        <v>Southampton</v>
      </c>
      <c r="J75" t="str">
        <f t="shared" si="4"/>
        <v>Yes</v>
      </c>
      <c r="K75" t="str">
        <f t="shared" si="5"/>
        <v>Third Class</v>
      </c>
      <c r="L75" t="str">
        <f t="shared" si="7"/>
        <v>Middle Aged</v>
      </c>
      <c r="M75" t="s">
        <v>9</v>
      </c>
    </row>
    <row r="76" spans="1:13">
      <c r="A76">
        <v>76</v>
      </c>
      <c r="B76">
        <v>0</v>
      </c>
      <c r="C76">
        <v>3</v>
      </c>
      <c r="D76">
        <v>25</v>
      </c>
      <c r="E76">
        <v>0</v>
      </c>
      <c r="F76">
        <v>0</v>
      </c>
      <c r="G76" s="40">
        <v>7.65</v>
      </c>
      <c r="H76">
        <v>3</v>
      </c>
      <c r="I76" t="str">
        <f t="shared" si="6"/>
        <v>Southampton</v>
      </c>
      <c r="J76" t="str">
        <f t="shared" si="4"/>
        <v>No</v>
      </c>
      <c r="K76" t="str">
        <f t="shared" si="5"/>
        <v>Third Class</v>
      </c>
      <c r="L76" t="str">
        <f t="shared" si="7"/>
        <v>Young</v>
      </c>
      <c r="M76" t="s">
        <v>9</v>
      </c>
    </row>
    <row r="77" spans="1:13">
      <c r="A77">
        <v>77</v>
      </c>
      <c r="B77">
        <v>0</v>
      </c>
      <c r="C77">
        <v>3</v>
      </c>
      <c r="D77">
        <v>60</v>
      </c>
      <c r="E77">
        <v>0</v>
      </c>
      <c r="F77">
        <v>0</v>
      </c>
      <c r="G77" s="40">
        <v>7.8958000000000004</v>
      </c>
      <c r="H77">
        <v>3</v>
      </c>
      <c r="I77" t="str">
        <f t="shared" si="6"/>
        <v>Southampton</v>
      </c>
      <c r="J77" t="str">
        <f t="shared" si="4"/>
        <v>No</v>
      </c>
      <c r="K77" t="str">
        <f t="shared" si="5"/>
        <v>Third Class</v>
      </c>
      <c r="L77" t="str">
        <f t="shared" si="7"/>
        <v>Old Age</v>
      </c>
      <c r="M77" t="s">
        <v>9</v>
      </c>
    </row>
    <row r="78" spans="1:13">
      <c r="A78">
        <v>78</v>
      </c>
      <c r="B78">
        <v>0</v>
      </c>
      <c r="C78">
        <v>3</v>
      </c>
      <c r="D78">
        <v>60</v>
      </c>
      <c r="E78">
        <v>0</v>
      </c>
      <c r="F78">
        <v>0</v>
      </c>
      <c r="G78" s="40">
        <v>8.0500000000000007</v>
      </c>
      <c r="H78">
        <v>3</v>
      </c>
      <c r="I78" t="str">
        <f t="shared" si="6"/>
        <v>Southampton</v>
      </c>
      <c r="J78" t="str">
        <f t="shared" si="4"/>
        <v>No</v>
      </c>
      <c r="K78" t="str">
        <f t="shared" si="5"/>
        <v>Third Class</v>
      </c>
      <c r="L78" t="str">
        <f t="shared" si="7"/>
        <v>Old Age</v>
      </c>
      <c r="M78" t="s">
        <v>9</v>
      </c>
    </row>
    <row r="79" spans="1:13">
      <c r="A79">
        <v>79</v>
      </c>
      <c r="B79">
        <v>1</v>
      </c>
      <c r="C79">
        <v>2</v>
      </c>
      <c r="D79">
        <v>0.83</v>
      </c>
      <c r="E79">
        <v>0</v>
      </c>
      <c r="F79">
        <v>2</v>
      </c>
      <c r="G79" s="40">
        <v>29</v>
      </c>
      <c r="H79">
        <v>3</v>
      </c>
      <c r="I79" t="str">
        <f t="shared" si="6"/>
        <v>Southampton</v>
      </c>
      <c r="J79" t="str">
        <f t="shared" si="4"/>
        <v>Yes</v>
      </c>
      <c r="K79" t="str">
        <f t="shared" si="5"/>
        <v>Second Class</v>
      </c>
      <c r="L79" t="str">
        <f t="shared" si="7"/>
        <v>Children</v>
      </c>
      <c r="M79" t="s">
        <v>9</v>
      </c>
    </row>
    <row r="80" spans="1:13">
      <c r="A80">
        <v>80</v>
      </c>
      <c r="B80">
        <v>1</v>
      </c>
      <c r="C80">
        <v>3</v>
      </c>
      <c r="D80">
        <v>30</v>
      </c>
      <c r="E80">
        <v>0</v>
      </c>
      <c r="F80">
        <v>0</v>
      </c>
      <c r="G80" s="40">
        <v>12.475</v>
      </c>
      <c r="H80">
        <v>3</v>
      </c>
      <c r="I80" t="str">
        <f t="shared" si="6"/>
        <v>Southampton</v>
      </c>
      <c r="J80" t="str">
        <f t="shared" si="4"/>
        <v>Yes</v>
      </c>
      <c r="K80" t="str">
        <f t="shared" si="5"/>
        <v>Third Class</v>
      </c>
      <c r="L80" t="str">
        <f t="shared" si="7"/>
        <v>Middle Aged</v>
      </c>
      <c r="M80" t="s">
        <v>70</v>
      </c>
    </row>
    <row r="81" spans="1:13">
      <c r="A81">
        <v>81</v>
      </c>
      <c r="B81">
        <v>0</v>
      </c>
      <c r="C81">
        <v>3</v>
      </c>
      <c r="D81">
        <v>22</v>
      </c>
      <c r="E81">
        <v>0</v>
      </c>
      <c r="F81">
        <v>0</v>
      </c>
      <c r="G81" s="40">
        <v>9</v>
      </c>
      <c r="H81">
        <v>3</v>
      </c>
      <c r="I81" t="str">
        <f t="shared" si="6"/>
        <v>Southampton</v>
      </c>
      <c r="J81" t="str">
        <f t="shared" si="4"/>
        <v>No</v>
      </c>
      <c r="K81" t="str">
        <f t="shared" si="5"/>
        <v>Third Class</v>
      </c>
      <c r="L81" t="str">
        <f t="shared" si="7"/>
        <v>Young</v>
      </c>
      <c r="M81" t="s">
        <v>9</v>
      </c>
    </row>
    <row r="82" spans="1:13">
      <c r="A82">
        <v>82</v>
      </c>
      <c r="B82">
        <v>1</v>
      </c>
      <c r="C82">
        <v>3</v>
      </c>
      <c r="D82">
        <v>29</v>
      </c>
      <c r="E82">
        <v>0</v>
      </c>
      <c r="F82">
        <v>0</v>
      </c>
      <c r="G82" s="40">
        <v>9.5</v>
      </c>
      <c r="H82">
        <v>3</v>
      </c>
      <c r="I82" t="str">
        <f t="shared" si="6"/>
        <v>Southampton</v>
      </c>
      <c r="J82" t="str">
        <f t="shared" si="4"/>
        <v>Yes</v>
      </c>
      <c r="K82" t="str">
        <f t="shared" si="5"/>
        <v>Third Class</v>
      </c>
      <c r="L82" t="str">
        <f t="shared" si="7"/>
        <v>Young</v>
      </c>
      <c r="M82" t="s">
        <v>9</v>
      </c>
    </row>
    <row r="83" spans="1:13">
      <c r="A83">
        <v>83</v>
      </c>
      <c r="B83">
        <v>1</v>
      </c>
      <c r="C83">
        <v>3</v>
      </c>
      <c r="D83">
        <v>60</v>
      </c>
      <c r="E83">
        <v>0</v>
      </c>
      <c r="F83">
        <v>0</v>
      </c>
      <c r="G83" s="40">
        <v>7.7874999999999996</v>
      </c>
      <c r="H83">
        <v>2</v>
      </c>
      <c r="I83" t="str">
        <f t="shared" si="6"/>
        <v>Queenstown</v>
      </c>
      <c r="J83" t="str">
        <f t="shared" si="4"/>
        <v>Yes</v>
      </c>
      <c r="K83" t="str">
        <f t="shared" si="5"/>
        <v>Third Class</v>
      </c>
      <c r="L83" t="str">
        <f t="shared" si="7"/>
        <v>Old Age</v>
      </c>
      <c r="M83" t="s">
        <v>70</v>
      </c>
    </row>
    <row r="84" spans="1:13">
      <c r="A84">
        <v>84</v>
      </c>
      <c r="B84">
        <v>0</v>
      </c>
      <c r="C84">
        <v>1</v>
      </c>
      <c r="D84">
        <v>28</v>
      </c>
      <c r="E84">
        <v>0</v>
      </c>
      <c r="F84">
        <v>0</v>
      </c>
      <c r="G84" s="40">
        <v>47.1</v>
      </c>
      <c r="H84">
        <v>3</v>
      </c>
      <c r="I84" t="str">
        <f t="shared" si="6"/>
        <v>Southampton</v>
      </c>
      <c r="J84" t="str">
        <f t="shared" si="4"/>
        <v>No</v>
      </c>
      <c r="K84" t="str">
        <f t="shared" si="5"/>
        <v>First Class</v>
      </c>
      <c r="L84" t="str">
        <f t="shared" si="7"/>
        <v>Young</v>
      </c>
      <c r="M84" t="s">
        <v>9</v>
      </c>
    </row>
    <row r="85" spans="1:13">
      <c r="A85">
        <v>85</v>
      </c>
      <c r="B85">
        <v>1</v>
      </c>
      <c r="C85">
        <v>2</v>
      </c>
      <c r="D85">
        <v>17</v>
      </c>
      <c r="E85">
        <v>0</v>
      </c>
      <c r="F85">
        <v>0</v>
      </c>
      <c r="G85" s="40">
        <v>10.5</v>
      </c>
      <c r="H85">
        <v>3</v>
      </c>
      <c r="I85" t="str">
        <f t="shared" si="6"/>
        <v>Southampton</v>
      </c>
      <c r="J85" t="str">
        <f t="shared" si="4"/>
        <v>Yes</v>
      </c>
      <c r="K85" t="str">
        <f t="shared" si="5"/>
        <v>Second Class</v>
      </c>
      <c r="L85" t="str">
        <f t="shared" si="7"/>
        <v>Teenagers</v>
      </c>
      <c r="M85" t="s">
        <v>70</v>
      </c>
    </row>
    <row r="86" spans="1:13">
      <c r="A86">
        <v>86</v>
      </c>
      <c r="B86">
        <v>1</v>
      </c>
      <c r="C86">
        <v>3</v>
      </c>
      <c r="D86">
        <v>33</v>
      </c>
      <c r="E86">
        <v>3</v>
      </c>
      <c r="F86">
        <v>0</v>
      </c>
      <c r="G86" s="40">
        <v>15.85</v>
      </c>
      <c r="H86">
        <v>3</v>
      </c>
      <c r="I86" t="str">
        <f t="shared" si="6"/>
        <v>Southampton</v>
      </c>
      <c r="J86" t="str">
        <f t="shared" si="4"/>
        <v>Yes</v>
      </c>
      <c r="K86" t="str">
        <f t="shared" si="5"/>
        <v>Third Class</v>
      </c>
      <c r="L86" t="str">
        <f t="shared" si="7"/>
        <v>Middle Aged</v>
      </c>
      <c r="M86" t="s">
        <v>70</v>
      </c>
    </row>
    <row r="87" spans="1:13">
      <c r="A87">
        <v>87</v>
      </c>
      <c r="B87">
        <v>0</v>
      </c>
      <c r="C87">
        <v>3</v>
      </c>
      <c r="D87">
        <v>16</v>
      </c>
      <c r="E87">
        <v>1</v>
      </c>
      <c r="F87">
        <v>3</v>
      </c>
      <c r="G87" s="40">
        <v>34.375</v>
      </c>
      <c r="H87">
        <v>3</v>
      </c>
      <c r="I87" t="str">
        <f t="shared" si="6"/>
        <v>Southampton</v>
      </c>
      <c r="J87" t="str">
        <f t="shared" si="4"/>
        <v>No</v>
      </c>
      <c r="K87" t="str">
        <f t="shared" si="5"/>
        <v>Third Class</v>
      </c>
      <c r="L87" t="str">
        <f t="shared" si="7"/>
        <v>Teenagers</v>
      </c>
      <c r="M87" t="s">
        <v>9</v>
      </c>
    </row>
    <row r="88" spans="1:13">
      <c r="A88">
        <v>88</v>
      </c>
      <c r="B88">
        <v>0</v>
      </c>
      <c r="C88">
        <v>3</v>
      </c>
      <c r="D88">
        <v>60</v>
      </c>
      <c r="E88">
        <v>0</v>
      </c>
      <c r="F88">
        <v>0</v>
      </c>
      <c r="G88" s="40">
        <v>8.0500000000000007</v>
      </c>
      <c r="H88">
        <v>3</v>
      </c>
      <c r="I88" t="str">
        <f t="shared" si="6"/>
        <v>Southampton</v>
      </c>
      <c r="J88" t="str">
        <f t="shared" si="4"/>
        <v>No</v>
      </c>
      <c r="K88" t="str">
        <f t="shared" si="5"/>
        <v>Third Class</v>
      </c>
      <c r="L88" t="str">
        <f t="shared" si="7"/>
        <v>Old Age</v>
      </c>
      <c r="M88" t="s">
        <v>9</v>
      </c>
    </row>
    <row r="89" spans="1:13">
      <c r="A89">
        <v>89</v>
      </c>
      <c r="B89">
        <v>1</v>
      </c>
      <c r="C89">
        <v>1</v>
      </c>
      <c r="D89">
        <v>23</v>
      </c>
      <c r="E89">
        <v>3</v>
      </c>
      <c r="F89">
        <v>2</v>
      </c>
      <c r="G89" s="40">
        <v>263</v>
      </c>
      <c r="H89">
        <v>3</v>
      </c>
      <c r="I89" t="str">
        <f t="shared" si="6"/>
        <v>Southampton</v>
      </c>
      <c r="J89" t="str">
        <f t="shared" si="4"/>
        <v>Yes</v>
      </c>
      <c r="K89" t="str">
        <f t="shared" si="5"/>
        <v>First Class</v>
      </c>
      <c r="L89" t="str">
        <f t="shared" si="7"/>
        <v>Young</v>
      </c>
      <c r="M89" t="s">
        <v>70</v>
      </c>
    </row>
    <row r="90" spans="1:13">
      <c r="A90">
        <v>90</v>
      </c>
      <c r="B90">
        <v>0</v>
      </c>
      <c r="C90">
        <v>3</v>
      </c>
      <c r="D90">
        <v>24</v>
      </c>
      <c r="E90">
        <v>0</v>
      </c>
      <c r="F90">
        <v>0</v>
      </c>
      <c r="G90" s="40">
        <v>8.0500000000000007</v>
      </c>
      <c r="H90">
        <v>3</v>
      </c>
      <c r="I90" t="str">
        <f t="shared" si="6"/>
        <v>Southampton</v>
      </c>
      <c r="J90" t="str">
        <f t="shared" si="4"/>
        <v>No</v>
      </c>
      <c r="K90" t="str">
        <f t="shared" si="5"/>
        <v>Third Class</v>
      </c>
      <c r="L90" t="str">
        <f t="shared" si="7"/>
        <v>Young</v>
      </c>
      <c r="M90" t="s">
        <v>9</v>
      </c>
    </row>
    <row r="91" spans="1:13">
      <c r="A91">
        <v>91</v>
      </c>
      <c r="B91">
        <v>0</v>
      </c>
      <c r="C91">
        <v>3</v>
      </c>
      <c r="D91">
        <v>29</v>
      </c>
      <c r="E91">
        <v>0</v>
      </c>
      <c r="F91">
        <v>0</v>
      </c>
      <c r="G91" s="40">
        <v>8.0500000000000007</v>
      </c>
      <c r="H91">
        <v>3</v>
      </c>
      <c r="I91" t="str">
        <f t="shared" si="6"/>
        <v>Southampton</v>
      </c>
      <c r="J91" t="str">
        <f t="shared" si="4"/>
        <v>No</v>
      </c>
      <c r="K91" t="str">
        <f t="shared" si="5"/>
        <v>Third Class</v>
      </c>
      <c r="L91" t="str">
        <f t="shared" si="7"/>
        <v>Young</v>
      </c>
      <c r="M91" t="s">
        <v>9</v>
      </c>
    </row>
    <row r="92" spans="1:13">
      <c r="A92">
        <v>92</v>
      </c>
      <c r="B92">
        <v>0</v>
      </c>
      <c r="C92">
        <v>3</v>
      </c>
      <c r="D92">
        <v>20</v>
      </c>
      <c r="E92">
        <v>0</v>
      </c>
      <c r="F92">
        <v>0</v>
      </c>
      <c r="G92" s="40">
        <v>7.8541999999999996</v>
      </c>
      <c r="H92">
        <v>3</v>
      </c>
      <c r="I92" t="str">
        <f t="shared" si="6"/>
        <v>Southampton</v>
      </c>
      <c r="J92" t="str">
        <f t="shared" si="4"/>
        <v>No</v>
      </c>
      <c r="K92" t="str">
        <f t="shared" si="5"/>
        <v>Third Class</v>
      </c>
      <c r="L92" t="str">
        <f t="shared" si="7"/>
        <v>Young</v>
      </c>
      <c r="M92" t="s">
        <v>9</v>
      </c>
    </row>
    <row r="93" spans="1:13">
      <c r="A93">
        <v>93</v>
      </c>
      <c r="B93">
        <v>0</v>
      </c>
      <c r="C93">
        <v>1</v>
      </c>
      <c r="D93">
        <v>46</v>
      </c>
      <c r="E93">
        <v>1</v>
      </c>
      <c r="F93">
        <v>0</v>
      </c>
      <c r="G93" s="40">
        <v>61.174999999999997</v>
      </c>
      <c r="H93">
        <v>3</v>
      </c>
      <c r="I93" t="str">
        <f t="shared" si="6"/>
        <v>Southampton</v>
      </c>
      <c r="J93" t="str">
        <f t="shared" si="4"/>
        <v>No</v>
      </c>
      <c r="K93" t="str">
        <f t="shared" si="5"/>
        <v>First Class</v>
      </c>
      <c r="L93" t="str">
        <f t="shared" si="7"/>
        <v>Seniors</v>
      </c>
      <c r="M93" t="s">
        <v>9</v>
      </c>
    </row>
    <row r="94" spans="1:13">
      <c r="A94">
        <v>94</v>
      </c>
      <c r="B94">
        <v>0</v>
      </c>
      <c r="C94">
        <v>3</v>
      </c>
      <c r="D94">
        <v>26</v>
      </c>
      <c r="E94">
        <v>1</v>
      </c>
      <c r="F94">
        <v>2</v>
      </c>
      <c r="G94" s="40">
        <v>20.574999999999999</v>
      </c>
      <c r="H94">
        <v>3</v>
      </c>
      <c r="I94" t="str">
        <f t="shared" si="6"/>
        <v>Southampton</v>
      </c>
      <c r="J94" t="str">
        <f t="shared" si="4"/>
        <v>No</v>
      </c>
      <c r="K94" t="str">
        <f t="shared" si="5"/>
        <v>Third Class</v>
      </c>
      <c r="L94" t="str">
        <f t="shared" si="7"/>
        <v>Young</v>
      </c>
      <c r="M94" t="s">
        <v>9</v>
      </c>
    </row>
    <row r="95" spans="1:13">
      <c r="A95">
        <v>95</v>
      </c>
      <c r="B95">
        <v>0</v>
      </c>
      <c r="C95">
        <v>3</v>
      </c>
      <c r="D95">
        <v>59</v>
      </c>
      <c r="E95">
        <v>0</v>
      </c>
      <c r="F95">
        <v>0</v>
      </c>
      <c r="G95" s="40">
        <v>7.25</v>
      </c>
      <c r="H95">
        <v>3</v>
      </c>
      <c r="I95" t="str">
        <f t="shared" si="6"/>
        <v>Southampton</v>
      </c>
      <c r="J95" t="str">
        <f t="shared" si="4"/>
        <v>No</v>
      </c>
      <c r="K95" t="str">
        <f t="shared" si="5"/>
        <v>Third Class</v>
      </c>
      <c r="L95" t="str">
        <f t="shared" si="7"/>
        <v>Seniors</v>
      </c>
      <c r="M95" t="s">
        <v>9</v>
      </c>
    </row>
    <row r="96" spans="1:13">
      <c r="A96">
        <v>96</v>
      </c>
      <c r="B96">
        <v>0</v>
      </c>
      <c r="C96">
        <v>3</v>
      </c>
      <c r="D96">
        <v>60</v>
      </c>
      <c r="E96">
        <v>0</v>
      </c>
      <c r="F96">
        <v>0</v>
      </c>
      <c r="G96" s="40">
        <v>8.0500000000000007</v>
      </c>
      <c r="H96">
        <v>3</v>
      </c>
      <c r="I96" t="str">
        <f t="shared" si="6"/>
        <v>Southampton</v>
      </c>
      <c r="J96" t="str">
        <f t="shared" si="4"/>
        <v>No</v>
      </c>
      <c r="K96" t="str">
        <f t="shared" si="5"/>
        <v>Third Class</v>
      </c>
      <c r="L96" t="str">
        <f t="shared" si="7"/>
        <v>Old Age</v>
      </c>
      <c r="M96" t="s">
        <v>9</v>
      </c>
    </row>
    <row r="97" spans="1:13">
      <c r="A97">
        <v>97</v>
      </c>
      <c r="B97">
        <v>0</v>
      </c>
      <c r="C97">
        <v>1</v>
      </c>
      <c r="D97">
        <v>71</v>
      </c>
      <c r="E97">
        <v>0</v>
      </c>
      <c r="F97">
        <v>0</v>
      </c>
      <c r="G97" s="40">
        <v>34.654200000000003</v>
      </c>
      <c r="H97">
        <v>1</v>
      </c>
      <c r="I97" t="str">
        <f t="shared" si="6"/>
        <v>Cherbourg</v>
      </c>
      <c r="J97" t="str">
        <f t="shared" si="4"/>
        <v>No</v>
      </c>
      <c r="K97" t="str">
        <f t="shared" si="5"/>
        <v>First Class</v>
      </c>
      <c r="L97" t="str">
        <f t="shared" si="7"/>
        <v>Old Age</v>
      </c>
      <c r="M97" t="s">
        <v>9</v>
      </c>
    </row>
    <row r="98" spans="1:13">
      <c r="A98">
        <v>98</v>
      </c>
      <c r="B98">
        <v>1</v>
      </c>
      <c r="C98">
        <v>1</v>
      </c>
      <c r="D98">
        <v>23</v>
      </c>
      <c r="E98">
        <v>0</v>
      </c>
      <c r="F98">
        <v>1</v>
      </c>
      <c r="G98" s="40">
        <v>63.3583</v>
      </c>
      <c r="H98">
        <v>1</v>
      </c>
      <c r="I98" t="str">
        <f t="shared" si="6"/>
        <v>Cherbourg</v>
      </c>
      <c r="J98" t="str">
        <f t="shared" si="4"/>
        <v>Yes</v>
      </c>
      <c r="K98" t="str">
        <f t="shared" si="5"/>
        <v>First Class</v>
      </c>
      <c r="L98" t="str">
        <f t="shared" si="7"/>
        <v>Young</v>
      </c>
      <c r="M98" t="s">
        <v>9</v>
      </c>
    </row>
    <row r="99" spans="1:13">
      <c r="A99">
        <v>99</v>
      </c>
      <c r="B99">
        <v>1</v>
      </c>
      <c r="C99">
        <v>2</v>
      </c>
      <c r="D99">
        <v>34</v>
      </c>
      <c r="E99">
        <v>0</v>
      </c>
      <c r="F99">
        <v>1</v>
      </c>
      <c r="G99" s="40">
        <v>23</v>
      </c>
      <c r="H99">
        <v>3</v>
      </c>
      <c r="I99" t="str">
        <f t="shared" si="6"/>
        <v>Southampton</v>
      </c>
      <c r="J99" t="str">
        <f t="shared" si="4"/>
        <v>Yes</v>
      </c>
      <c r="K99" t="str">
        <f t="shared" si="5"/>
        <v>Second Class</v>
      </c>
      <c r="L99" t="str">
        <f t="shared" si="7"/>
        <v>Middle Aged</v>
      </c>
      <c r="M99" t="s">
        <v>70</v>
      </c>
    </row>
    <row r="100" spans="1:13">
      <c r="A100">
        <v>100</v>
      </c>
      <c r="B100">
        <v>0</v>
      </c>
      <c r="C100">
        <v>2</v>
      </c>
      <c r="D100">
        <v>34</v>
      </c>
      <c r="E100">
        <v>1</v>
      </c>
      <c r="F100">
        <v>0</v>
      </c>
      <c r="G100" s="40">
        <v>26</v>
      </c>
      <c r="H100">
        <v>3</v>
      </c>
      <c r="I100" t="str">
        <f t="shared" si="6"/>
        <v>Southampton</v>
      </c>
      <c r="J100" t="str">
        <f t="shared" si="4"/>
        <v>No</v>
      </c>
      <c r="K100" t="str">
        <f t="shared" si="5"/>
        <v>Second Class</v>
      </c>
      <c r="L100" t="str">
        <f t="shared" si="7"/>
        <v>Middle Aged</v>
      </c>
      <c r="M100" t="s">
        <v>9</v>
      </c>
    </row>
    <row r="101" spans="1:13">
      <c r="A101">
        <v>101</v>
      </c>
      <c r="B101">
        <v>0</v>
      </c>
      <c r="C101">
        <v>3</v>
      </c>
      <c r="D101">
        <v>28</v>
      </c>
      <c r="E101">
        <v>0</v>
      </c>
      <c r="F101">
        <v>0</v>
      </c>
      <c r="G101" s="40">
        <v>7.8958000000000004</v>
      </c>
      <c r="H101">
        <v>3</v>
      </c>
      <c r="I101" t="str">
        <f t="shared" si="6"/>
        <v>Southampton</v>
      </c>
      <c r="J101" t="str">
        <f t="shared" si="4"/>
        <v>No</v>
      </c>
      <c r="K101" t="str">
        <f t="shared" si="5"/>
        <v>Third Class</v>
      </c>
      <c r="L101" t="str">
        <f t="shared" si="7"/>
        <v>Young</v>
      </c>
      <c r="M101" t="s">
        <v>70</v>
      </c>
    </row>
    <row r="102" spans="1:13">
      <c r="A102">
        <v>102</v>
      </c>
      <c r="B102">
        <v>0</v>
      </c>
      <c r="C102">
        <v>3</v>
      </c>
      <c r="D102">
        <v>60</v>
      </c>
      <c r="E102">
        <v>0</v>
      </c>
      <c r="F102">
        <v>0</v>
      </c>
      <c r="G102" s="40">
        <v>7.8958000000000004</v>
      </c>
      <c r="H102">
        <v>3</v>
      </c>
      <c r="I102" t="str">
        <f t="shared" si="6"/>
        <v>Southampton</v>
      </c>
      <c r="J102" t="str">
        <f t="shared" si="4"/>
        <v>No</v>
      </c>
      <c r="K102" t="str">
        <f t="shared" si="5"/>
        <v>Third Class</v>
      </c>
      <c r="L102" t="str">
        <f t="shared" si="7"/>
        <v>Old Age</v>
      </c>
      <c r="M102" t="s">
        <v>9</v>
      </c>
    </row>
    <row r="103" spans="1:13">
      <c r="A103">
        <v>103</v>
      </c>
      <c r="B103">
        <v>0</v>
      </c>
      <c r="C103">
        <v>1</v>
      </c>
      <c r="D103">
        <v>21</v>
      </c>
      <c r="E103">
        <v>0</v>
      </c>
      <c r="F103">
        <v>1</v>
      </c>
      <c r="G103" s="40">
        <v>77.287499999999994</v>
      </c>
      <c r="H103">
        <v>3</v>
      </c>
      <c r="I103" t="str">
        <f t="shared" si="6"/>
        <v>Southampton</v>
      </c>
      <c r="J103" t="str">
        <f t="shared" si="4"/>
        <v>No</v>
      </c>
      <c r="K103" t="str">
        <f t="shared" si="5"/>
        <v>First Class</v>
      </c>
      <c r="L103" t="str">
        <f t="shared" si="7"/>
        <v>Young</v>
      </c>
      <c r="M103" t="s">
        <v>9</v>
      </c>
    </row>
    <row r="104" spans="1:13">
      <c r="A104">
        <v>104</v>
      </c>
      <c r="B104">
        <v>0</v>
      </c>
      <c r="C104">
        <v>3</v>
      </c>
      <c r="D104">
        <v>33</v>
      </c>
      <c r="E104">
        <v>0</v>
      </c>
      <c r="F104">
        <v>0</v>
      </c>
      <c r="G104" s="40">
        <v>8.6541999999999994</v>
      </c>
      <c r="H104">
        <v>3</v>
      </c>
      <c r="I104" t="str">
        <f t="shared" si="6"/>
        <v>Southampton</v>
      </c>
      <c r="J104" t="str">
        <f t="shared" si="4"/>
        <v>No</v>
      </c>
      <c r="K104" t="str">
        <f t="shared" si="5"/>
        <v>Third Class</v>
      </c>
      <c r="L104" t="str">
        <f t="shared" si="7"/>
        <v>Middle Aged</v>
      </c>
      <c r="M104" t="s">
        <v>9</v>
      </c>
    </row>
    <row r="105" spans="1:13">
      <c r="A105">
        <v>105</v>
      </c>
      <c r="B105">
        <v>0</v>
      </c>
      <c r="C105">
        <v>3</v>
      </c>
      <c r="D105">
        <v>37</v>
      </c>
      <c r="E105">
        <v>2</v>
      </c>
      <c r="F105">
        <v>0</v>
      </c>
      <c r="G105" s="40">
        <v>7.9249999999999998</v>
      </c>
      <c r="H105">
        <v>3</v>
      </c>
      <c r="I105" t="str">
        <f t="shared" si="6"/>
        <v>Southampton</v>
      </c>
      <c r="J105" t="str">
        <f t="shared" si="4"/>
        <v>No</v>
      </c>
      <c r="K105" t="str">
        <f t="shared" si="5"/>
        <v>Third Class</v>
      </c>
      <c r="L105" t="str">
        <f t="shared" si="7"/>
        <v>Middle Aged</v>
      </c>
      <c r="M105" t="s">
        <v>9</v>
      </c>
    </row>
    <row r="106" spans="1:13">
      <c r="A106">
        <v>106</v>
      </c>
      <c r="B106">
        <v>0</v>
      </c>
      <c r="C106">
        <v>3</v>
      </c>
      <c r="D106">
        <v>28</v>
      </c>
      <c r="E106">
        <v>0</v>
      </c>
      <c r="F106">
        <v>0</v>
      </c>
      <c r="G106" s="40">
        <v>7.8958000000000004</v>
      </c>
      <c r="H106">
        <v>3</v>
      </c>
      <c r="I106" t="str">
        <f t="shared" si="6"/>
        <v>Southampton</v>
      </c>
      <c r="J106" t="str">
        <f t="shared" si="4"/>
        <v>No</v>
      </c>
      <c r="K106" t="str">
        <f t="shared" si="5"/>
        <v>Third Class</v>
      </c>
      <c r="L106" t="str">
        <f t="shared" si="7"/>
        <v>Young</v>
      </c>
      <c r="M106" t="s">
        <v>9</v>
      </c>
    </row>
    <row r="107" spans="1:13">
      <c r="A107">
        <v>107</v>
      </c>
      <c r="B107">
        <v>1</v>
      </c>
      <c r="C107">
        <v>3</v>
      </c>
      <c r="D107">
        <v>21</v>
      </c>
      <c r="E107">
        <v>0</v>
      </c>
      <c r="F107">
        <v>0</v>
      </c>
      <c r="G107" s="40">
        <v>7.65</v>
      </c>
      <c r="H107">
        <v>3</v>
      </c>
      <c r="I107" t="str">
        <f t="shared" si="6"/>
        <v>Southampton</v>
      </c>
      <c r="J107" t="str">
        <f t="shared" si="4"/>
        <v>Yes</v>
      </c>
      <c r="K107" t="str">
        <f t="shared" si="5"/>
        <v>Third Class</v>
      </c>
      <c r="L107" t="str">
        <f t="shared" si="7"/>
        <v>Young</v>
      </c>
      <c r="M107" t="s">
        <v>70</v>
      </c>
    </row>
    <row r="108" spans="1:13">
      <c r="A108">
        <v>108</v>
      </c>
      <c r="B108">
        <v>1</v>
      </c>
      <c r="C108">
        <v>3</v>
      </c>
      <c r="D108">
        <v>60</v>
      </c>
      <c r="E108">
        <v>0</v>
      </c>
      <c r="F108">
        <v>0</v>
      </c>
      <c r="G108" s="40">
        <v>7.7750000000000004</v>
      </c>
      <c r="H108">
        <v>3</v>
      </c>
      <c r="I108" t="str">
        <f t="shared" si="6"/>
        <v>Southampton</v>
      </c>
      <c r="J108" t="str">
        <f t="shared" si="4"/>
        <v>Yes</v>
      </c>
      <c r="K108" t="str">
        <f t="shared" si="5"/>
        <v>Third Class</v>
      </c>
      <c r="L108" t="str">
        <f t="shared" si="7"/>
        <v>Old Age</v>
      </c>
      <c r="M108" t="s">
        <v>9</v>
      </c>
    </row>
    <row r="109" spans="1:13">
      <c r="A109">
        <v>109</v>
      </c>
      <c r="B109">
        <v>0</v>
      </c>
      <c r="C109">
        <v>3</v>
      </c>
      <c r="D109">
        <v>38</v>
      </c>
      <c r="E109">
        <v>0</v>
      </c>
      <c r="F109">
        <v>0</v>
      </c>
      <c r="G109" s="40">
        <v>7.8958000000000004</v>
      </c>
      <c r="H109">
        <v>3</v>
      </c>
      <c r="I109" t="str">
        <f t="shared" si="6"/>
        <v>Southampton</v>
      </c>
      <c r="J109" t="str">
        <f t="shared" si="4"/>
        <v>No</v>
      </c>
      <c r="K109" t="str">
        <f t="shared" si="5"/>
        <v>Third Class</v>
      </c>
      <c r="L109" t="str">
        <f t="shared" si="7"/>
        <v>Middle Aged</v>
      </c>
      <c r="M109" t="s">
        <v>9</v>
      </c>
    </row>
    <row r="110" spans="1:13">
      <c r="A110">
        <v>110</v>
      </c>
      <c r="B110">
        <v>1</v>
      </c>
      <c r="C110">
        <v>3</v>
      </c>
      <c r="D110">
        <v>60</v>
      </c>
      <c r="E110">
        <v>1</v>
      </c>
      <c r="F110">
        <v>0</v>
      </c>
      <c r="G110" s="40">
        <v>24.15</v>
      </c>
      <c r="H110">
        <v>2</v>
      </c>
      <c r="I110" t="str">
        <f t="shared" si="6"/>
        <v>Queenstown</v>
      </c>
      <c r="J110" t="str">
        <f t="shared" si="4"/>
        <v>Yes</v>
      </c>
      <c r="K110" t="str">
        <f t="shared" si="5"/>
        <v>Third Class</v>
      </c>
      <c r="L110" t="str">
        <f t="shared" si="7"/>
        <v>Old Age</v>
      </c>
      <c r="M110" t="s">
        <v>70</v>
      </c>
    </row>
    <row r="111" spans="1:13">
      <c r="A111">
        <v>111</v>
      </c>
      <c r="B111">
        <v>0</v>
      </c>
      <c r="C111">
        <v>1</v>
      </c>
      <c r="D111">
        <v>47</v>
      </c>
      <c r="E111">
        <v>0</v>
      </c>
      <c r="F111">
        <v>0</v>
      </c>
      <c r="G111" s="40">
        <v>52</v>
      </c>
      <c r="H111">
        <v>3</v>
      </c>
      <c r="I111" t="str">
        <f t="shared" si="6"/>
        <v>Southampton</v>
      </c>
      <c r="J111" t="str">
        <f t="shared" si="4"/>
        <v>No</v>
      </c>
      <c r="K111" t="str">
        <f t="shared" si="5"/>
        <v>First Class</v>
      </c>
      <c r="L111" t="str">
        <f t="shared" si="7"/>
        <v>Seniors</v>
      </c>
      <c r="M111" t="s">
        <v>9</v>
      </c>
    </row>
    <row r="112" spans="1:13">
      <c r="A112">
        <v>112</v>
      </c>
      <c r="B112">
        <v>0</v>
      </c>
      <c r="C112">
        <v>3</v>
      </c>
      <c r="D112">
        <v>14.5</v>
      </c>
      <c r="E112">
        <v>1</v>
      </c>
      <c r="F112">
        <v>0</v>
      </c>
      <c r="G112" s="40">
        <v>14.4542</v>
      </c>
      <c r="H112">
        <v>1</v>
      </c>
      <c r="I112" t="str">
        <f t="shared" si="6"/>
        <v>Cherbourg</v>
      </c>
      <c r="J112" t="str">
        <f t="shared" si="4"/>
        <v>No</v>
      </c>
      <c r="K112" t="str">
        <f t="shared" si="5"/>
        <v>Third Class</v>
      </c>
      <c r="L112" t="str">
        <f t="shared" si="7"/>
        <v>Teenagers</v>
      </c>
      <c r="M112" t="s">
        <v>70</v>
      </c>
    </row>
    <row r="113" spans="1:13">
      <c r="A113">
        <v>113</v>
      </c>
      <c r="B113">
        <v>0</v>
      </c>
      <c r="C113">
        <v>3</v>
      </c>
      <c r="D113">
        <v>22</v>
      </c>
      <c r="E113">
        <v>0</v>
      </c>
      <c r="F113">
        <v>0</v>
      </c>
      <c r="G113" s="40">
        <v>8.0500000000000007</v>
      </c>
      <c r="H113">
        <v>3</v>
      </c>
      <c r="I113" t="str">
        <f t="shared" si="6"/>
        <v>Southampton</v>
      </c>
      <c r="J113" t="str">
        <f t="shared" si="4"/>
        <v>No</v>
      </c>
      <c r="K113" t="str">
        <f t="shared" si="5"/>
        <v>Third Class</v>
      </c>
      <c r="L113" t="str">
        <f t="shared" si="7"/>
        <v>Young</v>
      </c>
      <c r="M113" t="s">
        <v>9</v>
      </c>
    </row>
    <row r="114" spans="1:13">
      <c r="A114">
        <v>114</v>
      </c>
      <c r="B114">
        <v>0</v>
      </c>
      <c r="C114">
        <v>3</v>
      </c>
      <c r="D114">
        <v>20</v>
      </c>
      <c r="E114">
        <v>1</v>
      </c>
      <c r="F114">
        <v>0</v>
      </c>
      <c r="G114" s="40">
        <v>9.8249999999999993</v>
      </c>
      <c r="H114">
        <v>3</v>
      </c>
      <c r="I114" t="str">
        <f t="shared" si="6"/>
        <v>Southampton</v>
      </c>
      <c r="J114" t="str">
        <f t="shared" si="4"/>
        <v>No</v>
      </c>
      <c r="K114" t="str">
        <f t="shared" si="5"/>
        <v>Third Class</v>
      </c>
      <c r="L114" t="str">
        <f t="shared" si="7"/>
        <v>Young</v>
      </c>
      <c r="M114" t="s">
        <v>70</v>
      </c>
    </row>
    <row r="115" spans="1:13">
      <c r="A115">
        <v>115</v>
      </c>
      <c r="B115">
        <v>0</v>
      </c>
      <c r="C115">
        <v>3</v>
      </c>
      <c r="D115">
        <v>17</v>
      </c>
      <c r="E115">
        <v>0</v>
      </c>
      <c r="F115">
        <v>0</v>
      </c>
      <c r="G115" s="40">
        <v>14.458299999999999</v>
      </c>
      <c r="H115">
        <v>1</v>
      </c>
      <c r="I115" t="str">
        <f t="shared" si="6"/>
        <v>Cherbourg</v>
      </c>
      <c r="J115" t="str">
        <f t="shared" si="4"/>
        <v>No</v>
      </c>
      <c r="K115" t="str">
        <f t="shared" si="5"/>
        <v>Third Class</v>
      </c>
      <c r="L115" t="str">
        <f t="shared" si="7"/>
        <v>Teenagers</v>
      </c>
      <c r="M115" t="s">
        <v>70</v>
      </c>
    </row>
    <row r="116" spans="1:13">
      <c r="A116">
        <v>116</v>
      </c>
      <c r="B116">
        <v>0</v>
      </c>
      <c r="C116">
        <v>3</v>
      </c>
      <c r="D116">
        <v>21</v>
      </c>
      <c r="E116">
        <v>0</v>
      </c>
      <c r="F116">
        <v>0</v>
      </c>
      <c r="G116" s="40">
        <v>7.9249999999999998</v>
      </c>
      <c r="H116">
        <v>3</v>
      </c>
      <c r="I116" t="str">
        <f t="shared" si="6"/>
        <v>Southampton</v>
      </c>
      <c r="J116" t="str">
        <f t="shared" si="4"/>
        <v>No</v>
      </c>
      <c r="K116" t="str">
        <f t="shared" si="5"/>
        <v>Third Class</v>
      </c>
      <c r="L116" t="str">
        <f t="shared" si="7"/>
        <v>Young</v>
      </c>
      <c r="M116" t="s">
        <v>9</v>
      </c>
    </row>
    <row r="117" spans="1:13">
      <c r="A117">
        <v>117</v>
      </c>
      <c r="B117">
        <v>0</v>
      </c>
      <c r="C117">
        <v>3</v>
      </c>
      <c r="D117">
        <v>70.5</v>
      </c>
      <c r="E117">
        <v>0</v>
      </c>
      <c r="F117">
        <v>0</v>
      </c>
      <c r="G117" s="40">
        <v>7.75</v>
      </c>
      <c r="H117">
        <v>2</v>
      </c>
      <c r="I117" t="str">
        <f t="shared" si="6"/>
        <v>Queenstown</v>
      </c>
      <c r="J117" t="str">
        <f t="shared" si="4"/>
        <v>No</v>
      </c>
      <c r="K117" t="str">
        <f t="shared" si="5"/>
        <v>Third Class</v>
      </c>
      <c r="L117" t="str">
        <f t="shared" si="7"/>
        <v>Old Age</v>
      </c>
      <c r="M117" t="s">
        <v>9</v>
      </c>
    </row>
    <row r="118" spans="1:13">
      <c r="A118">
        <v>118</v>
      </c>
      <c r="B118">
        <v>0</v>
      </c>
      <c r="C118">
        <v>2</v>
      </c>
      <c r="D118">
        <v>29</v>
      </c>
      <c r="E118">
        <v>1</v>
      </c>
      <c r="F118">
        <v>0</v>
      </c>
      <c r="G118" s="40">
        <v>21</v>
      </c>
      <c r="H118">
        <v>3</v>
      </c>
      <c r="I118" t="str">
        <f t="shared" si="6"/>
        <v>Southampton</v>
      </c>
      <c r="J118" t="str">
        <f t="shared" si="4"/>
        <v>No</v>
      </c>
      <c r="K118" t="str">
        <f t="shared" si="5"/>
        <v>Second Class</v>
      </c>
      <c r="L118" t="str">
        <f t="shared" si="7"/>
        <v>Young</v>
      </c>
      <c r="M118" t="s">
        <v>9</v>
      </c>
    </row>
    <row r="119" spans="1:13">
      <c r="A119">
        <v>119</v>
      </c>
      <c r="B119">
        <v>0</v>
      </c>
      <c r="C119">
        <v>1</v>
      </c>
      <c r="D119">
        <v>24</v>
      </c>
      <c r="E119">
        <v>0</v>
      </c>
      <c r="F119">
        <v>1</v>
      </c>
      <c r="G119" s="40">
        <v>247.52080000000001</v>
      </c>
      <c r="H119">
        <v>1</v>
      </c>
      <c r="I119" t="str">
        <f t="shared" si="6"/>
        <v>Cherbourg</v>
      </c>
      <c r="J119" t="str">
        <f t="shared" si="4"/>
        <v>No</v>
      </c>
      <c r="K119" t="str">
        <f t="shared" si="5"/>
        <v>First Class</v>
      </c>
      <c r="L119" t="str">
        <f t="shared" si="7"/>
        <v>Young</v>
      </c>
      <c r="M119" t="s">
        <v>9</v>
      </c>
    </row>
    <row r="120" spans="1:13">
      <c r="A120">
        <v>120</v>
      </c>
      <c r="B120">
        <v>0</v>
      </c>
      <c r="C120">
        <v>3</v>
      </c>
      <c r="D120">
        <v>2</v>
      </c>
      <c r="E120">
        <v>4</v>
      </c>
      <c r="F120">
        <v>2</v>
      </c>
      <c r="G120" s="40">
        <v>31.274999999999999</v>
      </c>
      <c r="H120">
        <v>3</v>
      </c>
      <c r="I120" t="str">
        <f t="shared" si="6"/>
        <v>Southampton</v>
      </c>
      <c r="J120" t="str">
        <f t="shared" si="4"/>
        <v>No</v>
      </c>
      <c r="K120" t="str">
        <f t="shared" si="5"/>
        <v>Third Class</v>
      </c>
      <c r="L120" t="str">
        <f t="shared" si="7"/>
        <v>Children</v>
      </c>
      <c r="M120" t="s">
        <v>70</v>
      </c>
    </row>
    <row r="121" spans="1:13">
      <c r="A121">
        <v>121</v>
      </c>
      <c r="B121">
        <v>0</v>
      </c>
      <c r="C121">
        <v>2</v>
      </c>
      <c r="D121">
        <v>21</v>
      </c>
      <c r="E121">
        <v>2</v>
      </c>
      <c r="F121">
        <v>0</v>
      </c>
      <c r="G121" s="40">
        <v>73.5</v>
      </c>
      <c r="H121">
        <v>3</v>
      </c>
      <c r="I121" t="str">
        <f t="shared" si="6"/>
        <v>Southampton</v>
      </c>
      <c r="J121" t="str">
        <f t="shared" si="4"/>
        <v>No</v>
      </c>
      <c r="K121" t="str">
        <f t="shared" si="5"/>
        <v>Second Class</v>
      </c>
      <c r="L121" t="str">
        <f t="shared" si="7"/>
        <v>Young</v>
      </c>
      <c r="M121" t="s">
        <v>9</v>
      </c>
    </row>
    <row r="122" spans="1:13">
      <c r="A122">
        <v>122</v>
      </c>
      <c r="B122">
        <v>0</v>
      </c>
      <c r="C122">
        <v>3</v>
      </c>
      <c r="D122">
        <v>60</v>
      </c>
      <c r="E122">
        <v>0</v>
      </c>
      <c r="F122">
        <v>0</v>
      </c>
      <c r="G122" s="40">
        <v>8.0500000000000007</v>
      </c>
      <c r="H122">
        <v>3</v>
      </c>
      <c r="I122" t="str">
        <f t="shared" si="6"/>
        <v>Southampton</v>
      </c>
      <c r="J122" t="str">
        <f t="shared" si="4"/>
        <v>No</v>
      </c>
      <c r="K122" t="str">
        <f t="shared" si="5"/>
        <v>Third Class</v>
      </c>
      <c r="L122" t="str">
        <f t="shared" si="7"/>
        <v>Old Age</v>
      </c>
      <c r="M122" t="s">
        <v>9</v>
      </c>
    </row>
    <row r="123" spans="1:13">
      <c r="A123">
        <v>123</v>
      </c>
      <c r="B123">
        <v>0</v>
      </c>
      <c r="C123">
        <v>2</v>
      </c>
      <c r="D123">
        <v>32.5</v>
      </c>
      <c r="E123">
        <v>1</v>
      </c>
      <c r="F123">
        <v>0</v>
      </c>
      <c r="G123" s="40">
        <v>30.070799999999998</v>
      </c>
      <c r="H123">
        <v>1</v>
      </c>
      <c r="I123" t="str">
        <f t="shared" si="6"/>
        <v>Cherbourg</v>
      </c>
      <c r="J123" t="str">
        <f t="shared" si="4"/>
        <v>No</v>
      </c>
      <c r="K123" t="str">
        <f t="shared" si="5"/>
        <v>Second Class</v>
      </c>
      <c r="L123" t="str">
        <f t="shared" si="7"/>
        <v>Middle Aged</v>
      </c>
      <c r="M123" t="s">
        <v>9</v>
      </c>
    </row>
    <row r="124" spans="1:13">
      <c r="A124">
        <v>124</v>
      </c>
      <c r="B124">
        <v>1</v>
      </c>
      <c r="C124">
        <v>2</v>
      </c>
      <c r="D124">
        <v>32.5</v>
      </c>
      <c r="E124">
        <v>0</v>
      </c>
      <c r="F124">
        <v>0</v>
      </c>
      <c r="G124" s="40">
        <v>13</v>
      </c>
      <c r="H124">
        <v>3</v>
      </c>
      <c r="I124" t="str">
        <f t="shared" si="6"/>
        <v>Southampton</v>
      </c>
      <c r="J124" t="str">
        <f t="shared" si="4"/>
        <v>Yes</v>
      </c>
      <c r="K124" t="str">
        <f t="shared" si="5"/>
        <v>Second Class</v>
      </c>
      <c r="L124" t="str">
        <f t="shared" si="7"/>
        <v>Middle Aged</v>
      </c>
      <c r="M124" t="s">
        <v>70</v>
      </c>
    </row>
    <row r="125" spans="1:13">
      <c r="A125">
        <v>125</v>
      </c>
      <c r="B125">
        <v>0</v>
      </c>
      <c r="C125">
        <v>1</v>
      </c>
      <c r="D125">
        <v>54</v>
      </c>
      <c r="E125">
        <v>0</v>
      </c>
      <c r="F125">
        <v>1</v>
      </c>
      <c r="G125" s="40">
        <v>77.287499999999994</v>
      </c>
      <c r="H125">
        <v>3</v>
      </c>
      <c r="I125" t="str">
        <f t="shared" si="6"/>
        <v>Southampton</v>
      </c>
      <c r="J125" t="str">
        <f t="shared" si="4"/>
        <v>No</v>
      </c>
      <c r="K125" t="str">
        <f t="shared" si="5"/>
        <v>First Class</v>
      </c>
      <c r="L125" t="str">
        <f t="shared" si="7"/>
        <v>Seniors</v>
      </c>
      <c r="M125" t="s">
        <v>9</v>
      </c>
    </row>
    <row r="126" spans="1:13">
      <c r="A126">
        <v>126</v>
      </c>
      <c r="B126">
        <v>1</v>
      </c>
      <c r="C126">
        <v>3</v>
      </c>
      <c r="D126">
        <v>12</v>
      </c>
      <c r="E126">
        <v>1</v>
      </c>
      <c r="F126">
        <v>0</v>
      </c>
      <c r="G126" s="40">
        <v>11.2417</v>
      </c>
      <c r="H126">
        <v>1</v>
      </c>
      <c r="I126" t="str">
        <f t="shared" si="6"/>
        <v>Cherbourg</v>
      </c>
      <c r="J126" t="str">
        <f t="shared" si="4"/>
        <v>Yes</v>
      </c>
      <c r="K126" t="str">
        <f t="shared" si="5"/>
        <v>Third Class</v>
      </c>
      <c r="L126" t="str">
        <f t="shared" si="7"/>
        <v>Teenagers</v>
      </c>
      <c r="M126" t="s">
        <v>9</v>
      </c>
    </row>
    <row r="127" spans="1:13">
      <c r="A127">
        <v>127</v>
      </c>
      <c r="B127">
        <v>0</v>
      </c>
      <c r="C127">
        <v>3</v>
      </c>
      <c r="D127">
        <v>60</v>
      </c>
      <c r="E127">
        <v>0</v>
      </c>
      <c r="F127">
        <v>0</v>
      </c>
      <c r="G127" s="40">
        <v>7.75</v>
      </c>
      <c r="H127">
        <v>2</v>
      </c>
      <c r="I127" t="str">
        <f t="shared" si="6"/>
        <v>Queenstown</v>
      </c>
      <c r="J127" t="str">
        <f t="shared" si="4"/>
        <v>No</v>
      </c>
      <c r="K127" t="str">
        <f t="shared" si="5"/>
        <v>Third Class</v>
      </c>
      <c r="L127" t="str">
        <f t="shared" si="7"/>
        <v>Old Age</v>
      </c>
      <c r="M127" t="s">
        <v>9</v>
      </c>
    </row>
    <row r="128" spans="1:13">
      <c r="A128">
        <v>128</v>
      </c>
      <c r="B128">
        <v>1</v>
      </c>
      <c r="C128">
        <v>3</v>
      </c>
      <c r="D128">
        <v>24</v>
      </c>
      <c r="E128">
        <v>0</v>
      </c>
      <c r="F128">
        <v>0</v>
      </c>
      <c r="G128" s="40">
        <v>7.1417000000000002</v>
      </c>
      <c r="H128">
        <v>3</v>
      </c>
      <c r="I128" t="str">
        <f t="shared" si="6"/>
        <v>Southampton</v>
      </c>
      <c r="J128" t="str">
        <f t="shared" si="4"/>
        <v>Yes</v>
      </c>
      <c r="K128" t="str">
        <f t="shared" si="5"/>
        <v>Third Class</v>
      </c>
      <c r="L128" t="str">
        <f t="shared" si="7"/>
        <v>Young</v>
      </c>
      <c r="M128" t="s">
        <v>9</v>
      </c>
    </row>
    <row r="129" spans="1:13">
      <c r="A129">
        <v>129</v>
      </c>
      <c r="B129">
        <v>1</v>
      </c>
      <c r="C129">
        <v>3</v>
      </c>
      <c r="D129">
        <v>60</v>
      </c>
      <c r="E129">
        <v>1</v>
      </c>
      <c r="F129">
        <v>1</v>
      </c>
      <c r="G129" s="40">
        <v>22.3583</v>
      </c>
      <c r="H129">
        <v>1</v>
      </c>
      <c r="I129" t="str">
        <f t="shared" si="6"/>
        <v>Cherbourg</v>
      </c>
      <c r="J129" t="str">
        <f t="shared" si="4"/>
        <v>Yes</v>
      </c>
      <c r="K129" t="str">
        <f t="shared" si="5"/>
        <v>Third Class</v>
      </c>
      <c r="L129" t="str">
        <f t="shared" si="7"/>
        <v>Old Age</v>
      </c>
      <c r="M129" t="s">
        <v>70</v>
      </c>
    </row>
    <row r="130" spans="1:13">
      <c r="A130">
        <v>130</v>
      </c>
      <c r="B130">
        <v>0</v>
      </c>
      <c r="C130">
        <v>3</v>
      </c>
      <c r="D130">
        <v>45</v>
      </c>
      <c r="E130">
        <v>0</v>
      </c>
      <c r="F130">
        <v>0</v>
      </c>
      <c r="G130" s="40">
        <v>6.9749999999999996</v>
      </c>
      <c r="H130">
        <v>3</v>
      </c>
      <c r="I130" t="str">
        <f t="shared" si="6"/>
        <v>Southampton</v>
      </c>
      <c r="J130" t="str">
        <f t="shared" ref="J130:J193" si="8">IF(B130=0,"No",IF(B130=1,"Yes"))</f>
        <v>No</v>
      </c>
      <c r="K130" t="str">
        <f t="shared" ref="K130:K193" si="9">IF(C130=3,"Third Class",IF(C130=2,"Second Class",IF(C130=1,"First Class")))</f>
        <v>Third Class</v>
      </c>
      <c r="L130" t="str">
        <f t="shared" si="7"/>
        <v>Seniors</v>
      </c>
      <c r="M130" t="s">
        <v>9</v>
      </c>
    </row>
    <row r="131" spans="1:13">
      <c r="A131">
        <v>131</v>
      </c>
      <c r="B131">
        <v>0</v>
      </c>
      <c r="C131">
        <v>3</v>
      </c>
      <c r="D131">
        <v>33</v>
      </c>
      <c r="E131">
        <v>0</v>
      </c>
      <c r="F131">
        <v>0</v>
      </c>
      <c r="G131" s="40">
        <v>7.8958000000000004</v>
      </c>
      <c r="H131">
        <v>1</v>
      </c>
      <c r="I131" t="str">
        <f t="shared" ref="I131:I194" si="10">IF(H131=3,"Southampton",IF(H131=2,"Queenstown",IF(H131=1,"Cherbourg")))</f>
        <v>Cherbourg</v>
      </c>
      <c r="J131" t="str">
        <f t="shared" si="8"/>
        <v>No</v>
      </c>
      <c r="K131" t="str">
        <f t="shared" si="9"/>
        <v>Third Class</v>
      </c>
      <c r="L131" t="str">
        <f t="shared" ref="L131:L194" si="11">IF(D131&lt;12, "Children", IF(D131&lt;18, "Teenagers", IF(D131&lt;30, "Young", IF(D131&lt;45, "Middle Aged", IF(D131&lt;60, "Seniors", "Old Age")))))</f>
        <v>Middle Aged</v>
      </c>
      <c r="M131" t="s">
        <v>9</v>
      </c>
    </row>
    <row r="132" spans="1:13">
      <c r="A132">
        <v>132</v>
      </c>
      <c r="B132">
        <v>0</v>
      </c>
      <c r="C132">
        <v>3</v>
      </c>
      <c r="D132">
        <v>20</v>
      </c>
      <c r="E132">
        <v>0</v>
      </c>
      <c r="F132">
        <v>0</v>
      </c>
      <c r="G132" s="40">
        <v>7.05</v>
      </c>
      <c r="H132">
        <v>3</v>
      </c>
      <c r="I132" t="str">
        <f t="shared" si="10"/>
        <v>Southampton</v>
      </c>
      <c r="J132" t="str">
        <f t="shared" si="8"/>
        <v>No</v>
      </c>
      <c r="K132" t="str">
        <f t="shared" si="9"/>
        <v>Third Class</v>
      </c>
      <c r="L132" t="str">
        <f t="shared" si="11"/>
        <v>Young</v>
      </c>
      <c r="M132" t="s">
        <v>9</v>
      </c>
    </row>
    <row r="133" spans="1:13">
      <c r="A133">
        <v>133</v>
      </c>
      <c r="B133">
        <v>0</v>
      </c>
      <c r="C133">
        <v>3</v>
      </c>
      <c r="D133">
        <v>47</v>
      </c>
      <c r="E133">
        <v>1</v>
      </c>
      <c r="F133">
        <v>0</v>
      </c>
      <c r="G133" s="40">
        <v>14.5</v>
      </c>
      <c r="H133">
        <v>3</v>
      </c>
      <c r="I133" t="str">
        <f t="shared" si="10"/>
        <v>Southampton</v>
      </c>
      <c r="J133" t="str">
        <f t="shared" si="8"/>
        <v>No</v>
      </c>
      <c r="K133" t="str">
        <f t="shared" si="9"/>
        <v>Third Class</v>
      </c>
      <c r="L133" t="str">
        <f t="shared" si="11"/>
        <v>Seniors</v>
      </c>
      <c r="M133" t="s">
        <v>70</v>
      </c>
    </row>
    <row r="134" spans="1:13">
      <c r="A134">
        <v>134</v>
      </c>
      <c r="B134">
        <v>1</v>
      </c>
      <c r="C134">
        <v>2</v>
      </c>
      <c r="D134">
        <v>29</v>
      </c>
      <c r="E134">
        <v>1</v>
      </c>
      <c r="F134">
        <v>0</v>
      </c>
      <c r="G134" s="40">
        <v>26</v>
      </c>
      <c r="H134">
        <v>3</v>
      </c>
      <c r="I134" t="str">
        <f t="shared" si="10"/>
        <v>Southampton</v>
      </c>
      <c r="J134" t="str">
        <f t="shared" si="8"/>
        <v>Yes</v>
      </c>
      <c r="K134" t="str">
        <f t="shared" si="9"/>
        <v>Second Class</v>
      </c>
      <c r="L134" t="str">
        <f t="shared" si="11"/>
        <v>Young</v>
      </c>
      <c r="M134" t="s">
        <v>70</v>
      </c>
    </row>
    <row r="135" spans="1:13">
      <c r="A135">
        <v>135</v>
      </c>
      <c r="B135">
        <v>0</v>
      </c>
      <c r="C135">
        <v>2</v>
      </c>
      <c r="D135">
        <v>25</v>
      </c>
      <c r="E135">
        <v>0</v>
      </c>
      <c r="F135">
        <v>0</v>
      </c>
      <c r="G135" s="40">
        <v>13</v>
      </c>
      <c r="H135">
        <v>3</v>
      </c>
      <c r="I135" t="str">
        <f t="shared" si="10"/>
        <v>Southampton</v>
      </c>
      <c r="J135" t="str">
        <f t="shared" si="8"/>
        <v>No</v>
      </c>
      <c r="K135" t="str">
        <f t="shared" si="9"/>
        <v>Second Class</v>
      </c>
      <c r="L135" t="str">
        <f t="shared" si="11"/>
        <v>Young</v>
      </c>
      <c r="M135" t="s">
        <v>9</v>
      </c>
    </row>
    <row r="136" spans="1:13">
      <c r="A136">
        <v>136</v>
      </c>
      <c r="B136">
        <v>0</v>
      </c>
      <c r="C136">
        <v>2</v>
      </c>
      <c r="D136">
        <v>23</v>
      </c>
      <c r="E136">
        <v>0</v>
      </c>
      <c r="F136">
        <v>0</v>
      </c>
      <c r="G136" s="40">
        <v>15.0458</v>
      </c>
      <c r="H136">
        <v>1</v>
      </c>
      <c r="I136" t="str">
        <f t="shared" si="10"/>
        <v>Cherbourg</v>
      </c>
      <c r="J136" t="str">
        <f t="shared" si="8"/>
        <v>No</v>
      </c>
      <c r="K136" t="str">
        <f t="shared" si="9"/>
        <v>Second Class</v>
      </c>
      <c r="L136" t="str">
        <f t="shared" si="11"/>
        <v>Young</v>
      </c>
      <c r="M136" t="s">
        <v>9</v>
      </c>
    </row>
    <row r="137" spans="1:13">
      <c r="A137">
        <v>137</v>
      </c>
      <c r="B137">
        <v>1</v>
      </c>
      <c r="C137">
        <v>1</v>
      </c>
      <c r="D137">
        <v>19</v>
      </c>
      <c r="E137">
        <v>0</v>
      </c>
      <c r="F137">
        <v>2</v>
      </c>
      <c r="G137" s="40">
        <v>26.283300000000001</v>
      </c>
      <c r="H137">
        <v>3</v>
      </c>
      <c r="I137" t="str">
        <f t="shared" si="10"/>
        <v>Southampton</v>
      </c>
      <c r="J137" t="str">
        <f t="shared" si="8"/>
        <v>Yes</v>
      </c>
      <c r="K137" t="str">
        <f t="shared" si="9"/>
        <v>First Class</v>
      </c>
      <c r="L137" t="str">
        <f t="shared" si="11"/>
        <v>Young</v>
      </c>
      <c r="M137" t="s">
        <v>70</v>
      </c>
    </row>
    <row r="138" spans="1:13">
      <c r="A138">
        <v>138</v>
      </c>
      <c r="B138">
        <v>0</v>
      </c>
      <c r="C138">
        <v>1</v>
      </c>
      <c r="D138">
        <v>37</v>
      </c>
      <c r="E138">
        <v>1</v>
      </c>
      <c r="F138">
        <v>0</v>
      </c>
      <c r="G138" s="40">
        <v>53.1</v>
      </c>
      <c r="H138">
        <v>3</v>
      </c>
      <c r="I138" t="str">
        <f t="shared" si="10"/>
        <v>Southampton</v>
      </c>
      <c r="J138" t="str">
        <f t="shared" si="8"/>
        <v>No</v>
      </c>
      <c r="K138" t="str">
        <f t="shared" si="9"/>
        <v>First Class</v>
      </c>
      <c r="L138" t="str">
        <f t="shared" si="11"/>
        <v>Middle Aged</v>
      </c>
      <c r="M138" t="s">
        <v>9</v>
      </c>
    </row>
    <row r="139" spans="1:13">
      <c r="A139">
        <v>139</v>
      </c>
      <c r="B139">
        <v>0</v>
      </c>
      <c r="C139">
        <v>3</v>
      </c>
      <c r="D139">
        <v>16</v>
      </c>
      <c r="E139">
        <v>0</v>
      </c>
      <c r="F139">
        <v>0</v>
      </c>
      <c r="G139" s="40">
        <v>9.2166999999999994</v>
      </c>
      <c r="H139">
        <v>3</v>
      </c>
      <c r="I139" t="str">
        <f t="shared" si="10"/>
        <v>Southampton</v>
      </c>
      <c r="J139" t="str">
        <f t="shared" si="8"/>
        <v>No</v>
      </c>
      <c r="K139" t="str">
        <f t="shared" si="9"/>
        <v>Third Class</v>
      </c>
      <c r="L139" t="str">
        <f t="shared" si="11"/>
        <v>Teenagers</v>
      </c>
      <c r="M139" t="s">
        <v>9</v>
      </c>
    </row>
    <row r="140" spans="1:13">
      <c r="A140">
        <v>140</v>
      </c>
      <c r="B140">
        <v>0</v>
      </c>
      <c r="C140">
        <v>1</v>
      </c>
      <c r="D140">
        <v>24</v>
      </c>
      <c r="E140">
        <v>0</v>
      </c>
      <c r="F140">
        <v>0</v>
      </c>
      <c r="G140" s="40">
        <v>79.2</v>
      </c>
      <c r="H140">
        <v>1</v>
      </c>
      <c r="I140" t="str">
        <f t="shared" si="10"/>
        <v>Cherbourg</v>
      </c>
      <c r="J140" t="str">
        <f t="shared" si="8"/>
        <v>No</v>
      </c>
      <c r="K140" t="str">
        <f t="shared" si="9"/>
        <v>First Class</v>
      </c>
      <c r="L140" t="str">
        <f t="shared" si="11"/>
        <v>Young</v>
      </c>
      <c r="M140" t="s">
        <v>9</v>
      </c>
    </row>
    <row r="141" spans="1:13">
      <c r="A141">
        <v>141</v>
      </c>
      <c r="B141">
        <v>0</v>
      </c>
      <c r="C141">
        <v>3</v>
      </c>
      <c r="D141">
        <v>60</v>
      </c>
      <c r="E141">
        <v>0</v>
      </c>
      <c r="F141">
        <v>2</v>
      </c>
      <c r="G141" s="40">
        <v>15.245799999999999</v>
      </c>
      <c r="H141">
        <v>1</v>
      </c>
      <c r="I141" t="str">
        <f t="shared" si="10"/>
        <v>Cherbourg</v>
      </c>
      <c r="J141" t="str">
        <f t="shared" si="8"/>
        <v>No</v>
      </c>
      <c r="K141" t="str">
        <f t="shared" si="9"/>
        <v>Third Class</v>
      </c>
      <c r="L141" t="str">
        <f t="shared" si="11"/>
        <v>Old Age</v>
      </c>
      <c r="M141" t="s">
        <v>70</v>
      </c>
    </row>
    <row r="142" spans="1:13">
      <c r="A142">
        <v>142</v>
      </c>
      <c r="B142">
        <v>1</v>
      </c>
      <c r="C142">
        <v>3</v>
      </c>
      <c r="D142">
        <v>22</v>
      </c>
      <c r="E142">
        <v>0</v>
      </c>
      <c r="F142">
        <v>0</v>
      </c>
      <c r="G142" s="40">
        <v>7.75</v>
      </c>
      <c r="H142">
        <v>3</v>
      </c>
      <c r="I142" t="str">
        <f t="shared" si="10"/>
        <v>Southampton</v>
      </c>
      <c r="J142" t="str">
        <f t="shared" si="8"/>
        <v>Yes</v>
      </c>
      <c r="K142" t="str">
        <f t="shared" si="9"/>
        <v>Third Class</v>
      </c>
      <c r="L142" t="str">
        <f t="shared" si="11"/>
        <v>Young</v>
      </c>
      <c r="M142" t="s">
        <v>70</v>
      </c>
    </row>
    <row r="143" spans="1:13">
      <c r="A143">
        <v>143</v>
      </c>
      <c r="B143">
        <v>1</v>
      </c>
      <c r="C143">
        <v>3</v>
      </c>
      <c r="D143">
        <v>24</v>
      </c>
      <c r="E143">
        <v>1</v>
      </c>
      <c r="F143">
        <v>0</v>
      </c>
      <c r="G143" s="40">
        <v>15.85</v>
      </c>
      <c r="H143">
        <v>3</v>
      </c>
      <c r="I143" t="str">
        <f t="shared" si="10"/>
        <v>Southampton</v>
      </c>
      <c r="J143" t="str">
        <f t="shared" si="8"/>
        <v>Yes</v>
      </c>
      <c r="K143" t="str">
        <f t="shared" si="9"/>
        <v>Third Class</v>
      </c>
      <c r="L143" t="str">
        <f t="shared" si="11"/>
        <v>Young</v>
      </c>
      <c r="M143" t="s">
        <v>70</v>
      </c>
    </row>
    <row r="144" spans="1:13">
      <c r="A144">
        <v>144</v>
      </c>
      <c r="B144">
        <v>0</v>
      </c>
      <c r="C144">
        <v>3</v>
      </c>
      <c r="D144">
        <v>19</v>
      </c>
      <c r="E144">
        <v>0</v>
      </c>
      <c r="F144">
        <v>0</v>
      </c>
      <c r="G144" s="40">
        <v>6.75</v>
      </c>
      <c r="H144">
        <v>2</v>
      </c>
      <c r="I144" t="str">
        <f t="shared" si="10"/>
        <v>Queenstown</v>
      </c>
      <c r="J144" t="str">
        <f t="shared" si="8"/>
        <v>No</v>
      </c>
      <c r="K144" t="str">
        <f t="shared" si="9"/>
        <v>Third Class</v>
      </c>
      <c r="L144" t="str">
        <f t="shared" si="11"/>
        <v>Young</v>
      </c>
      <c r="M144" t="s">
        <v>9</v>
      </c>
    </row>
    <row r="145" spans="1:13">
      <c r="A145">
        <v>145</v>
      </c>
      <c r="B145">
        <v>0</v>
      </c>
      <c r="C145">
        <v>2</v>
      </c>
      <c r="D145">
        <v>18</v>
      </c>
      <c r="E145">
        <v>0</v>
      </c>
      <c r="F145">
        <v>0</v>
      </c>
      <c r="G145" s="40">
        <v>11.5</v>
      </c>
      <c r="H145">
        <v>3</v>
      </c>
      <c r="I145" t="str">
        <f t="shared" si="10"/>
        <v>Southampton</v>
      </c>
      <c r="J145" t="str">
        <f t="shared" si="8"/>
        <v>No</v>
      </c>
      <c r="K145" t="str">
        <f t="shared" si="9"/>
        <v>Second Class</v>
      </c>
      <c r="L145" t="str">
        <f t="shared" si="11"/>
        <v>Young</v>
      </c>
      <c r="M145" t="s">
        <v>9</v>
      </c>
    </row>
    <row r="146" spans="1:13">
      <c r="A146">
        <v>146</v>
      </c>
      <c r="B146">
        <v>0</v>
      </c>
      <c r="C146">
        <v>2</v>
      </c>
      <c r="D146">
        <v>19</v>
      </c>
      <c r="E146">
        <v>1</v>
      </c>
      <c r="F146">
        <v>1</v>
      </c>
      <c r="G146" s="40">
        <v>36.75</v>
      </c>
      <c r="H146">
        <v>3</v>
      </c>
      <c r="I146" t="str">
        <f t="shared" si="10"/>
        <v>Southampton</v>
      </c>
      <c r="J146" t="str">
        <f t="shared" si="8"/>
        <v>No</v>
      </c>
      <c r="K146" t="str">
        <f t="shared" si="9"/>
        <v>Second Class</v>
      </c>
      <c r="L146" t="str">
        <f t="shared" si="11"/>
        <v>Young</v>
      </c>
      <c r="M146" t="s">
        <v>9</v>
      </c>
    </row>
    <row r="147" spans="1:13">
      <c r="A147">
        <v>147</v>
      </c>
      <c r="B147">
        <v>1</v>
      </c>
      <c r="C147">
        <v>3</v>
      </c>
      <c r="D147">
        <v>27</v>
      </c>
      <c r="E147">
        <v>0</v>
      </c>
      <c r="F147">
        <v>0</v>
      </c>
      <c r="G147" s="40">
        <v>7.7957999999999998</v>
      </c>
      <c r="H147">
        <v>3</v>
      </c>
      <c r="I147" t="str">
        <f t="shared" si="10"/>
        <v>Southampton</v>
      </c>
      <c r="J147" t="str">
        <f t="shared" si="8"/>
        <v>Yes</v>
      </c>
      <c r="K147" t="str">
        <f t="shared" si="9"/>
        <v>Third Class</v>
      </c>
      <c r="L147" t="str">
        <f t="shared" si="11"/>
        <v>Young</v>
      </c>
      <c r="M147" t="s">
        <v>9</v>
      </c>
    </row>
    <row r="148" spans="1:13">
      <c r="A148">
        <v>148</v>
      </c>
      <c r="B148">
        <v>0</v>
      </c>
      <c r="C148">
        <v>3</v>
      </c>
      <c r="D148">
        <v>9</v>
      </c>
      <c r="E148">
        <v>2</v>
      </c>
      <c r="F148">
        <v>2</v>
      </c>
      <c r="G148" s="40">
        <v>34.375</v>
      </c>
      <c r="H148">
        <v>3</v>
      </c>
      <c r="I148" t="str">
        <f t="shared" si="10"/>
        <v>Southampton</v>
      </c>
      <c r="J148" t="str">
        <f t="shared" si="8"/>
        <v>No</v>
      </c>
      <c r="K148" t="str">
        <f t="shared" si="9"/>
        <v>Third Class</v>
      </c>
      <c r="L148" t="str">
        <f t="shared" si="11"/>
        <v>Children</v>
      </c>
      <c r="M148" t="s">
        <v>70</v>
      </c>
    </row>
    <row r="149" spans="1:13">
      <c r="A149">
        <v>149</v>
      </c>
      <c r="B149">
        <v>0</v>
      </c>
      <c r="C149">
        <v>2</v>
      </c>
      <c r="D149">
        <v>36.5</v>
      </c>
      <c r="E149">
        <v>0</v>
      </c>
      <c r="F149">
        <v>2</v>
      </c>
      <c r="G149" s="40">
        <v>26</v>
      </c>
      <c r="H149">
        <v>3</v>
      </c>
      <c r="I149" t="str">
        <f t="shared" si="10"/>
        <v>Southampton</v>
      </c>
      <c r="J149" t="str">
        <f t="shared" si="8"/>
        <v>No</v>
      </c>
      <c r="K149" t="str">
        <f t="shared" si="9"/>
        <v>Second Class</v>
      </c>
      <c r="L149" t="str">
        <f t="shared" si="11"/>
        <v>Middle Aged</v>
      </c>
      <c r="M149" t="s">
        <v>9</v>
      </c>
    </row>
    <row r="150" spans="1:13">
      <c r="A150">
        <v>150</v>
      </c>
      <c r="B150">
        <v>0</v>
      </c>
      <c r="C150">
        <v>2</v>
      </c>
      <c r="D150">
        <v>42</v>
      </c>
      <c r="E150">
        <v>0</v>
      </c>
      <c r="F150">
        <v>0</v>
      </c>
      <c r="G150" s="40">
        <v>13</v>
      </c>
      <c r="H150">
        <v>3</v>
      </c>
      <c r="I150" t="str">
        <f t="shared" si="10"/>
        <v>Southampton</v>
      </c>
      <c r="J150" t="str">
        <f t="shared" si="8"/>
        <v>No</v>
      </c>
      <c r="K150" t="str">
        <f t="shared" si="9"/>
        <v>Second Class</v>
      </c>
      <c r="L150" t="str">
        <f t="shared" si="11"/>
        <v>Middle Aged</v>
      </c>
      <c r="M150" t="s">
        <v>9</v>
      </c>
    </row>
    <row r="151" spans="1:13">
      <c r="A151">
        <v>151</v>
      </c>
      <c r="B151">
        <v>0</v>
      </c>
      <c r="C151">
        <v>2</v>
      </c>
      <c r="D151">
        <v>51</v>
      </c>
      <c r="E151">
        <v>0</v>
      </c>
      <c r="F151">
        <v>0</v>
      </c>
      <c r="G151" s="40">
        <v>12.525</v>
      </c>
      <c r="H151">
        <v>3</v>
      </c>
      <c r="I151" t="str">
        <f t="shared" si="10"/>
        <v>Southampton</v>
      </c>
      <c r="J151" t="str">
        <f t="shared" si="8"/>
        <v>No</v>
      </c>
      <c r="K151" t="str">
        <f t="shared" si="9"/>
        <v>Second Class</v>
      </c>
      <c r="L151" t="str">
        <f t="shared" si="11"/>
        <v>Seniors</v>
      </c>
      <c r="M151" t="s">
        <v>9</v>
      </c>
    </row>
    <row r="152" spans="1:13">
      <c r="A152">
        <v>152</v>
      </c>
      <c r="B152">
        <v>1</v>
      </c>
      <c r="C152">
        <v>1</v>
      </c>
      <c r="D152">
        <v>22</v>
      </c>
      <c r="E152">
        <v>1</v>
      </c>
      <c r="F152">
        <v>0</v>
      </c>
      <c r="G152" s="40">
        <v>66.599999999999994</v>
      </c>
      <c r="H152">
        <v>3</v>
      </c>
      <c r="I152" t="str">
        <f t="shared" si="10"/>
        <v>Southampton</v>
      </c>
      <c r="J152" t="str">
        <f t="shared" si="8"/>
        <v>Yes</v>
      </c>
      <c r="K152" t="str">
        <f t="shared" si="9"/>
        <v>First Class</v>
      </c>
      <c r="L152" t="str">
        <f t="shared" si="11"/>
        <v>Young</v>
      </c>
      <c r="M152" t="s">
        <v>70</v>
      </c>
    </row>
    <row r="153" spans="1:13">
      <c r="A153">
        <v>153</v>
      </c>
      <c r="B153">
        <v>0</v>
      </c>
      <c r="C153">
        <v>3</v>
      </c>
      <c r="D153">
        <v>55.5</v>
      </c>
      <c r="E153">
        <v>0</v>
      </c>
      <c r="F153">
        <v>0</v>
      </c>
      <c r="G153" s="40">
        <v>8.0500000000000007</v>
      </c>
      <c r="H153">
        <v>3</v>
      </c>
      <c r="I153" t="str">
        <f t="shared" si="10"/>
        <v>Southampton</v>
      </c>
      <c r="J153" t="str">
        <f t="shared" si="8"/>
        <v>No</v>
      </c>
      <c r="K153" t="str">
        <f t="shared" si="9"/>
        <v>Third Class</v>
      </c>
      <c r="L153" t="str">
        <f t="shared" si="11"/>
        <v>Seniors</v>
      </c>
      <c r="M153" t="s">
        <v>9</v>
      </c>
    </row>
    <row r="154" spans="1:13">
      <c r="A154">
        <v>154</v>
      </c>
      <c r="B154">
        <v>0</v>
      </c>
      <c r="C154">
        <v>3</v>
      </c>
      <c r="D154">
        <v>40.5</v>
      </c>
      <c r="E154">
        <v>0</v>
      </c>
      <c r="F154">
        <v>2</v>
      </c>
      <c r="G154" s="40">
        <v>14.5</v>
      </c>
      <c r="H154">
        <v>3</v>
      </c>
      <c r="I154" t="str">
        <f t="shared" si="10"/>
        <v>Southampton</v>
      </c>
      <c r="J154" t="str">
        <f t="shared" si="8"/>
        <v>No</v>
      </c>
      <c r="K154" t="str">
        <f t="shared" si="9"/>
        <v>Third Class</v>
      </c>
      <c r="L154" t="str">
        <f t="shared" si="11"/>
        <v>Middle Aged</v>
      </c>
      <c r="M154" t="s">
        <v>9</v>
      </c>
    </row>
    <row r="155" spans="1:13">
      <c r="A155">
        <v>155</v>
      </c>
      <c r="B155">
        <v>0</v>
      </c>
      <c r="C155">
        <v>3</v>
      </c>
      <c r="D155">
        <v>60</v>
      </c>
      <c r="E155">
        <v>0</v>
      </c>
      <c r="F155">
        <v>0</v>
      </c>
      <c r="G155" s="40">
        <v>7.3125</v>
      </c>
      <c r="H155">
        <v>3</v>
      </c>
      <c r="I155" t="str">
        <f t="shared" si="10"/>
        <v>Southampton</v>
      </c>
      <c r="J155" t="str">
        <f t="shared" si="8"/>
        <v>No</v>
      </c>
      <c r="K155" t="str">
        <f t="shared" si="9"/>
        <v>Third Class</v>
      </c>
      <c r="L155" t="str">
        <f t="shared" si="11"/>
        <v>Old Age</v>
      </c>
      <c r="M155" t="s">
        <v>9</v>
      </c>
    </row>
    <row r="156" spans="1:13">
      <c r="A156">
        <v>156</v>
      </c>
      <c r="B156">
        <v>0</v>
      </c>
      <c r="C156">
        <v>1</v>
      </c>
      <c r="D156">
        <v>51</v>
      </c>
      <c r="E156">
        <v>0</v>
      </c>
      <c r="F156">
        <v>1</v>
      </c>
      <c r="G156" s="40">
        <v>61.379199999999997</v>
      </c>
      <c r="H156">
        <v>1</v>
      </c>
      <c r="I156" t="str">
        <f t="shared" si="10"/>
        <v>Cherbourg</v>
      </c>
      <c r="J156" t="str">
        <f t="shared" si="8"/>
        <v>No</v>
      </c>
      <c r="K156" t="str">
        <f t="shared" si="9"/>
        <v>First Class</v>
      </c>
      <c r="L156" t="str">
        <f t="shared" si="11"/>
        <v>Seniors</v>
      </c>
      <c r="M156" t="s">
        <v>9</v>
      </c>
    </row>
    <row r="157" spans="1:13">
      <c r="A157">
        <v>157</v>
      </c>
      <c r="B157">
        <v>1</v>
      </c>
      <c r="C157">
        <v>3</v>
      </c>
      <c r="D157">
        <v>16</v>
      </c>
      <c r="E157">
        <v>0</v>
      </c>
      <c r="F157">
        <v>0</v>
      </c>
      <c r="G157" s="40">
        <v>7.7332999999999998</v>
      </c>
      <c r="H157">
        <v>2</v>
      </c>
      <c r="I157" t="str">
        <f t="shared" si="10"/>
        <v>Queenstown</v>
      </c>
      <c r="J157" t="str">
        <f t="shared" si="8"/>
        <v>Yes</v>
      </c>
      <c r="K157" t="str">
        <f t="shared" si="9"/>
        <v>Third Class</v>
      </c>
      <c r="L157" t="str">
        <f t="shared" si="11"/>
        <v>Teenagers</v>
      </c>
      <c r="M157" t="s">
        <v>70</v>
      </c>
    </row>
    <row r="158" spans="1:13">
      <c r="A158">
        <v>158</v>
      </c>
      <c r="B158">
        <v>0</v>
      </c>
      <c r="C158">
        <v>3</v>
      </c>
      <c r="D158">
        <v>30</v>
      </c>
      <c r="E158">
        <v>0</v>
      </c>
      <c r="F158">
        <v>0</v>
      </c>
      <c r="G158" s="40">
        <v>8.0500000000000007</v>
      </c>
      <c r="H158">
        <v>3</v>
      </c>
      <c r="I158" t="str">
        <f t="shared" si="10"/>
        <v>Southampton</v>
      </c>
      <c r="J158" t="str">
        <f t="shared" si="8"/>
        <v>No</v>
      </c>
      <c r="K158" t="str">
        <f t="shared" si="9"/>
        <v>Third Class</v>
      </c>
      <c r="L158" t="str">
        <f t="shared" si="11"/>
        <v>Middle Aged</v>
      </c>
      <c r="M158" t="s">
        <v>9</v>
      </c>
    </row>
    <row r="159" spans="1:13">
      <c r="A159">
        <v>159</v>
      </c>
      <c r="B159">
        <v>0</v>
      </c>
      <c r="C159">
        <v>3</v>
      </c>
      <c r="D159">
        <v>60</v>
      </c>
      <c r="E159">
        <v>0</v>
      </c>
      <c r="F159">
        <v>0</v>
      </c>
      <c r="G159" s="40">
        <v>8.6624999999999996</v>
      </c>
      <c r="H159">
        <v>3</v>
      </c>
      <c r="I159" t="str">
        <f t="shared" si="10"/>
        <v>Southampton</v>
      </c>
      <c r="J159" t="str">
        <f t="shared" si="8"/>
        <v>No</v>
      </c>
      <c r="K159" t="str">
        <f t="shared" si="9"/>
        <v>Third Class</v>
      </c>
      <c r="L159" t="str">
        <f t="shared" si="11"/>
        <v>Old Age</v>
      </c>
      <c r="M159" t="s">
        <v>9</v>
      </c>
    </row>
    <row r="160" spans="1:13">
      <c r="A160">
        <v>160</v>
      </c>
      <c r="B160">
        <v>0</v>
      </c>
      <c r="C160">
        <v>3</v>
      </c>
      <c r="D160">
        <v>60</v>
      </c>
      <c r="E160">
        <v>8</v>
      </c>
      <c r="F160">
        <v>2</v>
      </c>
      <c r="G160" s="40">
        <v>69.55</v>
      </c>
      <c r="H160">
        <v>3</v>
      </c>
      <c r="I160" t="str">
        <f t="shared" si="10"/>
        <v>Southampton</v>
      </c>
      <c r="J160" t="str">
        <f t="shared" si="8"/>
        <v>No</v>
      </c>
      <c r="K160" t="str">
        <f t="shared" si="9"/>
        <v>Third Class</v>
      </c>
      <c r="L160" t="str">
        <f t="shared" si="11"/>
        <v>Old Age</v>
      </c>
      <c r="M160" t="s">
        <v>9</v>
      </c>
    </row>
    <row r="161" spans="1:13">
      <c r="A161">
        <v>161</v>
      </c>
      <c r="B161">
        <v>0</v>
      </c>
      <c r="C161">
        <v>3</v>
      </c>
      <c r="D161">
        <v>44</v>
      </c>
      <c r="E161">
        <v>0</v>
      </c>
      <c r="F161">
        <v>1</v>
      </c>
      <c r="G161" s="40">
        <v>16.100000000000001</v>
      </c>
      <c r="H161">
        <v>3</v>
      </c>
      <c r="I161" t="str">
        <f t="shared" si="10"/>
        <v>Southampton</v>
      </c>
      <c r="J161" t="str">
        <f t="shared" si="8"/>
        <v>No</v>
      </c>
      <c r="K161" t="str">
        <f t="shared" si="9"/>
        <v>Third Class</v>
      </c>
      <c r="L161" t="str">
        <f t="shared" si="11"/>
        <v>Middle Aged</v>
      </c>
      <c r="M161" t="s">
        <v>9</v>
      </c>
    </row>
    <row r="162" spans="1:13">
      <c r="A162">
        <v>162</v>
      </c>
      <c r="B162">
        <v>1</v>
      </c>
      <c r="C162">
        <v>2</v>
      </c>
      <c r="D162">
        <v>40</v>
      </c>
      <c r="E162">
        <v>0</v>
      </c>
      <c r="F162">
        <v>0</v>
      </c>
      <c r="G162" s="40">
        <v>15.75</v>
      </c>
      <c r="H162">
        <v>3</v>
      </c>
      <c r="I162" t="str">
        <f t="shared" si="10"/>
        <v>Southampton</v>
      </c>
      <c r="J162" t="str">
        <f t="shared" si="8"/>
        <v>Yes</v>
      </c>
      <c r="K162" t="str">
        <f t="shared" si="9"/>
        <v>Second Class</v>
      </c>
      <c r="L162" t="str">
        <f t="shared" si="11"/>
        <v>Middle Aged</v>
      </c>
      <c r="M162" t="s">
        <v>70</v>
      </c>
    </row>
    <row r="163" spans="1:13">
      <c r="A163">
        <v>163</v>
      </c>
      <c r="B163">
        <v>0</v>
      </c>
      <c r="C163">
        <v>3</v>
      </c>
      <c r="D163">
        <v>26</v>
      </c>
      <c r="E163">
        <v>0</v>
      </c>
      <c r="F163">
        <v>0</v>
      </c>
      <c r="G163" s="40">
        <v>7.7750000000000004</v>
      </c>
      <c r="H163">
        <v>3</v>
      </c>
      <c r="I163" t="str">
        <f t="shared" si="10"/>
        <v>Southampton</v>
      </c>
      <c r="J163" t="str">
        <f t="shared" si="8"/>
        <v>No</v>
      </c>
      <c r="K163" t="str">
        <f t="shared" si="9"/>
        <v>Third Class</v>
      </c>
      <c r="L163" t="str">
        <f t="shared" si="11"/>
        <v>Young</v>
      </c>
      <c r="M163" t="s">
        <v>9</v>
      </c>
    </row>
    <row r="164" spans="1:13">
      <c r="A164">
        <v>164</v>
      </c>
      <c r="B164">
        <v>0</v>
      </c>
      <c r="C164">
        <v>3</v>
      </c>
      <c r="D164">
        <v>17</v>
      </c>
      <c r="E164">
        <v>0</v>
      </c>
      <c r="F164">
        <v>0</v>
      </c>
      <c r="G164" s="40">
        <v>8.6624999999999996</v>
      </c>
      <c r="H164">
        <v>3</v>
      </c>
      <c r="I164" t="str">
        <f t="shared" si="10"/>
        <v>Southampton</v>
      </c>
      <c r="J164" t="str">
        <f t="shared" si="8"/>
        <v>No</v>
      </c>
      <c r="K164" t="str">
        <f t="shared" si="9"/>
        <v>Third Class</v>
      </c>
      <c r="L164" t="str">
        <f t="shared" si="11"/>
        <v>Teenagers</v>
      </c>
      <c r="M164" t="s">
        <v>9</v>
      </c>
    </row>
    <row r="165" spans="1:13">
      <c r="A165">
        <v>165</v>
      </c>
      <c r="B165">
        <v>0</v>
      </c>
      <c r="C165">
        <v>3</v>
      </c>
      <c r="D165">
        <v>1</v>
      </c>
      <c r="E165">
        <v>4</v>
      </c>
      <c r="F165">
        <v>1</v>
      </c>
      <c r="G165" s="40">
        <v>39.6875</v>
      </c>
      <c r="H165">
        <v>3</v>
      </c>
      <c r="I165" t="str">
        <f t="shared" si="10"/>
        <v>Southampton</v>
      </c>
      <c r="J165" t="str">
        <f t="shared" si="8"/>
        <v>No</v>
      </c>
      <c r="K165" t="str">
        <f t="shared" si="9"/>
        <v>Third Class</v>
      </c>
      <c r="L165" t="str">
        <f t="shared" si="11"/>
        <v>Children</v>
      </c>
      <c r="M165" t="s">
        <v>9</v>
      </c>
    </row>
    <row r="166" spans="1:13">
      <c r="A166">
        <v>166</v>
      </c>
      <c r="B166">
        <v>1</v>
      </c>
      <c r="C166">
        <v>3</v>
      </c>
      <c r="D166">
        <v>9</v>
      </c>
      <c r="E166">
        <v>0</v>
      </c>
      <c r="F166">
        <v>2</v>
      </c>
      <c r="G166" s="40">
        <v>20.524999999999999</v>
      </c>
      <c r="H166">
        <v>3</v>
      </c>
      <c r="I166" t="str">
        <f t="shared" si="10"/>
        <v>Southampton</v>
      </c>
      <c r="J166" t="str">
        <f t="shared" si="8"/>
        <v>Yes</v>
      </c>
      <c r="K166" t="str">
        <f t="shared" si="9"/>
        <v>Third Class</v>
      </c>
      <c r="L166" t="str">
        <f t="shared" si="11"/>
        <v>Children</v>
      </c>
      <c r="M166" t="s">
        <v>9</v>
      </c>
    </row>
    <row r="167" spans="1:13">
      <c r="A167">
        <v>167</v>
      </c>
      <c r="B167">
        <v>1</v>
      </c>
      <c r="C167">
        <v>1</v>
      </c>
      <c r="D167">
        <v>60</v>
      </c>
      <c r="E167">
        <v>0</v>
      </c>
      <c r="F167">
        <v>1</v>
      </c>
      <c r="G167" s="40">
        <v>55</v>
      </c>
      <c r="H167">
        <v>3</v>
      </c>
      <c r="I167" t="str">
        <f t="shared" si="10"/>
        <v>Southampton</v>
      </c>
      <c r="J167" t="str">
        <f t="shared" si="8"/>
        <v>Yes</v>
      </c>
      <c r="K167" t="str">
        <f t="shared" si="9"/>
        <v>First Class</v>
      </c>
      <c r="L167" t="str">
        <f t="shared" si="11"/>
        <v>Old Age</v>
      </c>
      <c r="M167" t="s">
        <v>70</v>
      </c>
    </row>
    <row r="168" spans="1:13">
      <c r="A168">
        <v>168</v>
      </c>
      <c r="B168">
        <v>0</v>
      </c>
      <c r="C168">
        <v>3</v>
      </c>
      <c r="D168">
        <v>45</v>
      </c>
      <c r="E168">
        <v>1</v>
      </c>
      <c r="F168">
        <v>4</v>
      </c>
      <c r="G168" s="40">
        <v>27.9</v>
      </c>
      <c r="H168">
        <v>3</v>
      </c>
      <c r="I168" t="str">
        <f t="shared" si="10"/>
        <v>Southampton</v>
      </c>
      <c r="J168" t="str">
        <f t="shared" si="8"/>
        <v>No</v>
      </c>
      <c r="K168" t="str">
        <f t="shared" si="9"/>
        <v>Third Class</v>
      </c>
      <c r="L168" t="str">
        <f t="shared" si="11"/>
        <v>Seniors</v>
      </c>
      <c r="M168" t="s">
        <v>70</v>
      </c>
    </row>
    <row r="169" spans="1:13">
      <c r="A169">
        <v>169</v>
      </c>
      <c r="B169">
        <v>0</v>
      </c>
      <c r="C169">
        <v>1</v>
      </c>
      <c r="D169">
        <v>60</v>
      </c>
      <c r="E169">
        <v>0</v>
      </c>
      <c r="F169">
        <v>0</v>
      </c>
      <c r="G169" s="40">
        <v>25.925000000000001</v>
      </c>
      <c r="H169">
        <v>3</v>
      </c>
      <c r="I169" t="str">
        <f t="shared" si="10"/>
        <v>Southampton</v>
      </c>
      <c r="J169" t="str">
        <f t="shared" si="8"/>
        <v>No</v>
      </c>
      <c r="K169" t="str">
        <f t="shared" si="9"/>
        <v>First Class</v>
      </c>
      <c r="L169" t="str">
        <f t="shared" si="11"/>
        <v>Old Age</v>
      </c>
      <c r="M169" t="s">
        <v>9</v>
      </c>
    </row>
    <row r="170" spans="1:13">
      <c r="A170">
        <v>170</v>
      </c>
      <c r="B170">
        <v>0</v>
      </c>
      <c r="C170">
        <v>3</v>
      </c>
      <c r="D170">
        <v>28</v>
      </c>
      <c r="E170">
        <v>0</v>
      </c>
      <c r="F170">
        <v>0</v>
      </c>
      <c r="G170" s="40">
        <v>56.495800000000003</v>
      </c>
      <c r="H170">
        <v>3</v>
      </c>
      <c r="I170" t="str">
        <f t="shared" si="10"/>
        <v>Southampton</v>
      </c>
      <c r="J170" t="str">
        <f t="shared" si="8"/>
        <v>No</v>
      </c>
      <c r="K170" t="str">
        <f t="shared" si="9"/>
        <v>Third Class</v>
      </c>
      <c r="L170" t="str">
        <f t="shared" si="11"/>
        <v>Young</v>
      </c>
      <c r="M170" t="s">
        <v>9</v>
      </c>
    </row>
    <row r="171" spans="1:13">
      <c r="A171">
        <v>171</v>
      </c>
      <c r="B171">
        <v>0</v>
      </c>
      <c r="C171">
        <v>1</v>
      </c>
      <c r="D171">
        <v>61</v>
      </c>
      <c r="E171">
        <v>0</v>
      </c>
      <c r="F171">
        <v>0</v>
      </c>
      <c r="G171" s="40">
        <v>33.5</v>
      </c>
      <c r="H171">
        <v>3</v>
      </c>
      <c r="I171" t="str">
        <f t="shared" si="10"/>
        <v>Southampton</v>
      </c>
      <c r="J171" t="str">
        <f t="shared" si="8"/>
        <v>No</v>
      </c>
      <c r="K171" t="str">
        <f t="shared" si="9"/>
        <v>First Class</v>
      </c>
      <c r="L171" t="str">
        <f t="shared" si="11"/>
        <v>Old Age</v>
      </c>
      <c r="M171" t="s">
        <v>9</v>
      </c>
    </row>
    <row r="172" spans="1:13">
      <c r="A172">
        <v>172</v>
      </c>
      <c r="B172">
        <v>0</v>
      </c>
      <c r="C172">
        <v>3</v>
      </c>
      <c r="D172">
        <v>4</v>
      </c>
      <c r="E172">
        <v>4</v>
      </c>
      <c r="F172">
        <v>1</v>
      </c>
      <c r="G172" s="40">
        <v>29.125</v>
      </c>
      <c r="H172">
        <v>2</v>
      </c>
      <c r="I172" t="str">
        <f t="shared" si="10"/>
        <v>Queenstown</v>
      </c>
      <c r="J172" t="str">
        <f t="shared" si="8"/>
        <v>No</v>
      </c>
      <c r="K172" t="str">
        <f t="shared" si="9"/>
        <v>Third Class</v>
      </c>
      <c r="L172" t="str">
        <f t="shared" si="11"/>
        <v>Children</v>
      </c>
      <c r="M172" t="s">
        <v>9</v>
      </c>
    </row>
    <row r="173" spans="1:13">
      <c r="A173">
        <v>173</v>
      </c>
      <c r="B173">
        <v>1</v>
      </c>
      <c r="C173">
        <v>3</v>
      </c>
      <c r="D173">
        <v>1</v>
      </c>
      <c r="E173">
        <v>1</v>
      </c>
      <c r="F173">
        <v>1</v>
      </c>
      <c r="G173" s="40">
        <v>11.1333</v>
      </c>
      <c r="H173">
        <v>3</v>
      </c>
      <c r="I173" t="str">
        <f t="shared" si="10"/>
        <v>Southampton</v>
      </c>
      <c r="J173" t="str">
        <f t="shared" si="8"/>
        <v>Yes</v>
      </c>
      <c r="K173" t="str">
        <f t="shared" si="9"/>
        <v>Third Class</v>
      </c>
      <c r="L173" t="str">
        <f t="shared" si="11"/>
        <v>Children</v>
      </c>
      <c r="M173" t="s">
        <v>70</v>
      </c>
    </row>
    <row r="174" spans="1:13">
      <c r="A174">
        <v>174</v>
      </c>
      <c r="B174">
        <v>0</v>
      </c>
      <c r="C174">
        <v>3</v>
      </c>
      <c r="D174">
        <v>21</v>
      </c>
      <c r="E174">
        <v>0</v>
      </c>
      <c r="F174">
        <v>0</v>
      </c>
      <c r="G174" s="40">
        <v>7.9249999999999998</v>
      </c>
      <c r="H174">
        <v>3</v>
      </c>
      <c r="I174" t="str">
        <f t="shared" si="10"/>
        <v>Southampton</v>
      </c>
      <c r="J174" t="str">
        <f t="shared" si="8"/>
        <v>No</v>
      </c>
      <c r="K174" t="str">
        <f t="shared" si="9"/>
        <v>Third Class</v>
      </c>
      <c r="L174" t="str">
        <f t="shared" si="11"/>
        <v>Young</v>
      </c>
      <c r="M174" t="s">
        <v>9</v>
      </c>
    </row>
    <row r="175" spans="1:13">
      <c r="A175">
        <v>175</v>
      </c>
      <c r="B175">
        <v>0</v>
      </c>
      <c r="C175">
        <v>1</v>
      </c>
      <c r="D175">
        <v>56</v>
      </c>
      <c r="E175">
        <v>0</v>
      </c>
      <c r="F175">
        <v>0</v>
      </c>
      <c r="G175" s="40">
        <v>30.695799999999998</v>
      </c>
      <c r="H175">
        <v>1</v>
      </c>
      <c r="I175" t="str">
        <f t="shared" si="10"/>
        <v>Cherbourg</v>
      </c>
      <c r="J175" t="str">
        <f t="shared" si="8"/>
        <v>No</v>
      </c>
      <c r="K175" t="str">
        <f t="shared" si="9"/>
        <v>First Class</v>
      </c>
      <c r="L175" t="str">
        <f t="shared" si="11"/>
        <v>Seniors</v>
      </c>
      <c r="M175" t="s">
        <v>9</v>
      </c>
    </row>
    <row r="176" spans="1:13">
      <c r="A176">
        <v>176</v>
      </c>
      <c r="B176">
        <v>0</v>
      </c>
      <c r="C176">
        <v>3</v>
      </c>
      <c r="D176">
        <v>18</v>
      </c>
      <c r="E176">
        <v>1</v>
      </c>
      <c r="F176">
        <v>1</v>
      </c>
      <c r="G176" s="40">
        <v>7.8541999999999996</v>
      </c>
      <c r="H176">
        <v>3</v>
      </c>
      <c r="I176" t="str">
        <f t="shared" si="10"/>
        <v>Southampton</v>
      </c>
      <c r="J176" t="str">
        <f t="shared" si="8"/>
        <v>No</v>
      </c>
      <c r="K176" t="str">
        <f t="shared" si="9"/>
        <v>Third Class</v>
      </c>
      <c r="L176" t="str">
        <f t="shared" si="11"/>
        <v>Young</v>
      </c>
      <c r="M176" t="s">
        <v>9</v>
      </c>
    </row>
    <row r="177" spans="1:13">
      <c r="A177">
        <v>177</v>
      </c>
      <c r="B177">
        <v>0</v>
      </c>
      <c r="C177">
        <v>3</v>
      </c>
      <c r="D177">
        <v>60</v>
      </c>
      <c r="E177">
        <v>3</v>
      </c>
      <c r="F177">
        <v>1</v>
      </c>
      <c r="G177" s="40">
        <v>25.466699999999999</v>
      </c>
      <c r="H177">
        <v>3</v>
      </c>
      <c r="I177" t="str">
        <f t="shared" si="10"/>
        <v>Southampton</v>
      </c>
      <c r="J177" t="str">
        <f t="shared" si="8"/>
        <v>No</v>
      </c>
      <c r="K177" t="str">
        <f t="shared" si="9"/>
        <v>Third Class</v>
      </c>
      <c r="L177" t="str">
        <f t="shared" si="11"/>
        <v>Old Age</v>
      </c>
      <c r="M177" t="s">
        <v>9</v>
      </c>
    </row>
    <row r="178" spans="1:13">
      <c r="A178">
        <v>178</v>
      </c>
      <c r="B178">
        <v>0</v>
      </c>
      <c r="C178">
        <v>1</v>
      </c>
      <c r="D178">
        <v>50</v>
      </c>
      <c r="E178">
        <v>0</v>
      </c>
      <c r="F178">
        <v>0</v>
      </c>
      <c r="G178" s="40">
        <v>28.712499999999999</v>
      </c>
      <c r="H178">
        <v>1</v>
      </c>
      <c r="I178" t="str">
        <f t="shared" si="10"/>
        <v>Cherbourg</v>
      </c>
      <c r="J178" t="str">
        <f t="shared" si="8"/>
        <v>No</v>
      </c>
      <c r="K178" t="str">
        <f t="shared" si="9"/>
        <v>First Class</v>
      </c>
      <c r="L178" t="str">
        <f t="shared" si="11"/>
        <v>Seniors</v>
      </c>
      <c r="M178" t="s">
        <v>70</v>
      </c>
    </row>
    <row r="179" spans="1:13">
      <c r="A179">
        <v>179</v>
      </c>
      <c r="B179">
        <v>0</v>
      </c>
      <c r="C179">
        <v>2</v>
      </c>
      <c r="D179">
        <v>30</v>
      </c>
      <c r="E179">
        <v>0</v>
      </c>
      <c r="F179">
        <v>0</v>
      </c>
      <c r="G179" s="40">
        <v>13</v>
      </c>
      <c r="H179">
        <v>3</v>
      </c>
      <c r="I179" t="str">
        <f t="shared" si="10"/>
        <v>Southampton</v>
      </c>
      <c r="J179" t="str">
        <f t="shared" si="8"/>
        <v>No</v>
      </c>
      <c r="K179" t="str">
        <f t="shared" si="9"/>
        <v>Second Class</v>
      </c>
      <c r="L179" t="str">
        <f t="shared" si="11"/>
        <v>Middle Aged</v>
      </c>
      <c r="M179" t="s">
        <v>9</v>
      </c>
    </row>
    <row r="180" spans="1:13">
      <c r="A180">
        <v>180</v>
      </c>
      <c r="B180">
        <v>0</v>
      </c>
      <c r="C180">
        <v>3</v>
      </c>
      <c r="D180">
        <v>36</v>
      </c>
      <c r="E180">
        <v>0</v>
      </c>
      <c r="F180">
        <v>0</v>
      </c>
      <c r="G180" s="40">
        <v>0</v>
      </c>
      <c r="H180">
        <v>3</v>
      </c>
      <c r="I180" t="str">
        <f t="shared" si="10"/>
        <v>Southampton</v>
      </c>
      <c r="J180" t="str">
        <f t="shared" si="8"/>
        <v>No</v>
      </c>
      <c r="K180" t="str">
        <f t="shared" si="9"/>
        <v>Third Class</v>
      </c>
      <c r="L180" t="str">
        <f t="shared" si="11"/>
        <v>Middle Aged</v>
      </c>
      <c r="M180" t="s">
        <v>9</v>
      </c>
    </row>
    <row r="181" spans="1:13">
      <c r="A181">
        <v>181</v>
      </c>
      <c r="B181">
        <v>0</v>
      </c>
      <c r="C181">
        <v>3</v>
      </c>
      <c r="D181">
        <v>60</v>
      </c>
      <c r="E181">
        <v>8</v>
      </c>
      <c r="F181">
        <v>2</v>
      </c>
      <c r="G181" s="40">
        <v>69.55</v>
      </c>
      <c r="H181">
        <v>3</v>
      </c>
      <c r="I181" t="str">
        <f t="shared" si="10"/>
        <v>Southampton</v>
      </c>
      <c r="J181" t="str">
        <f t="shared" si="8"/>
        <v>No</v>
      </c>
      <c r="K181" t="str">
        <f t="shared" si="9"/>
        <v>Third Class</v>
      </c>
      <c r="L181" t="str">
        <f t="shared" si="11"/>
        <v>Old Age</v>
      </c>
      <c r="M181" t="s">
        <v>70</v>
      </c>
    </row>
    <row r="182" spans="1:13">
      <c r="A182">
        <v>182</v>
      </c>
      <c r="B182">
        <v>0</v>
      </c>
      <c r="C182">
        <v>2</v>
      </c>
      <c r="D182">
        <v>60</v>
      </c>
      <c r="E182">
        <v>0</v>
      </c>
      <c r="F182">
        <v>0</v>
      </c>
      <c r="G182" s="40">
        <v>15.05</v>
      </c>
      <c r="H182">
        <v>1</v>
      </c>
      <c r="I182" t="str">
        <f t="shared" si="10"/>
        <v>Cherbourg</v>
      </c>
      <c r="J182" t="str">
        <f t="shared" si="8"/>
        <v>No</v>
      </c>
      <c r="K182" t="str">
        <f t="shared" si="9"/>
        <v>Second Class</v>
      </c>
      <c r="L182" t="str">
        <f t="shared" si="11"/>
        <v>Old Age</v>
      </c>
      <c r="M182" t="s">
        <v>9</v>
      </c>
    </row>
    <row r="183" spans="1:13">
      <c r="A183">
        <v>183</v>
      </c>
      <c r="B183">
        <v>0</v>
      </c>
      <c r="C183">
        <v>3</v>
      </c>
      <c r="D183">
        <v>9</v>
      </c>
      <c r="E183">
        <v>4</v>
      </c>
      <c r="F183">
        <v>2</v>
      </c>
      <c r="G183" s="40">
        <v>31.387499999999999</v>
      </c>
      <c r="H183">
        <v>3</v>
      </c>
      <c r="I183" t="str">
        <f t="shared" si="10"/>
        <v>Southampton</v>
      </c>
      <c r="J183" t="str">
        <f t="shared" si="8"/>
        <v>No</v>
      </c>
      <c r="K183" t="str">
        <f t="shared" si="9"/>
        <v>Third Class</v>
      </c>
      <c r="L183" t="str">
        <f t="shared" si="11"/>
        <v>Children</v>
      </c>
      <c r="M183" t="s">
        <v>9</v>
      </c>
    </row>
    <row r="184" spans="1:13">
      <c r="A184">
        <v>184</v>
      </c>
      <c r="B184">
        <v>1</v>
      </c>
      <c r="C184">
        <v>2</v>
      </c>
      <c r="D184">
        <v>1</v>
      </c>
      <c r="E184">
        <v>2</v>
      </c>
      <c r="F184">
        <v>1</v>
      </c>
      <c r="G184" s="40">
        <v>39</v>
      </c>
      <c r="H184">
        <v>3</v>
      </c>
      <c r="I184" t="str">
        <f t="shared" si="10"/>
        <v>Southampton</v>
      </c>
      <c r="J184" t="str">
        <f t="shared" si="8"/>
        <v>Yes</v>
      </c>
      <c r="K184" t="str">
        <f t="shared" si="9"/>
        <v>Second Class</v>
      </c>
      <c r="L184" t="str">
        <f t="shared" si="11"/>
        <v>Children</v>
      </c>
      <c r="M184" t="s">
        <v>9</v>
      </c>
    </row>
    <row r="185" spans="1:13">
      <c r="A185">
        <v>185</v>
      </c>
      <c r="B185">
        <v>1</v>
      </c>
      <c r="C185">
        <v>3</v>
      </c>
      <c r="D185">
        <v>4</v>
      </c>
      <c r="E185">
        <v>0</v>
      </c>
      <c r="F185">
        <v>2</v>
      </c>
      <c r="G185" s="40">
        <v>22.024999999999999</v>
      </c>
      <c r="H185">
        <v>3</v>
      </c>
      <c r="I185" t="str">
        <f t="shared" si="10"/>
        <v>Southampton</v>
      </c>
      <c r="J185" t="str">
        <f t="shared" si="8"/>
        <v>Yes</v>
      </c>
      <c r="K185" t="str">
        <f t="shared" si="9"/>
        <v>Third Class</v>
      </c>
      <c r="L185" t="str">
        <f t="shared" si="11"/>
        <v>Children</v>
      </c>
      <c r="M185" t="s">
        <v>70</v>
      </c>
    </row>
    <row r="186" spans="1:13">
      <c r="A186">
        <v>186</v>
      </c>
      <c r="B186">
        <v>0</v>
      </c>
      <c r="C186">
        <v>1</v>
      </c>
      <c r="D186">
        <v>60</v>
      </c>
      <c r="E186">
        <v>0</v>
      </c>
      <c r="F186">
        <v>0</v>
      </c>
      <c r="G186" s="40">
        <v>50</v>
      </c>
      <c r="H186">
        <v>3</v>
      </c>
      <c r="I186" t="str">
        <f t="shared" si="10"/>
        <v>Southampton</v>
      </c>
      <c r="J186" t="str">
        <f t="shared" si="8"/>
        <v>No</v>
      </c>
      <c r="K186" t="str">
        <f t="shared" si="9"/>
        <v>First Class</v>
      </c>
      <c r="L186" t="str">
        <f t="shared" si="11"/>
        <v>Old Age</v>
      </c>
      <c r="M186" t="s">
        <v>9</v>
      </c>
    </row>
    <row r="187" spans="1:13">
      <c r="A187">
        <v>187</v>
      </c>
      <c r="B187">
        <v>1</v>
      </c>
      <c r="C187">
        <v>3</v>
      </c>
      <c r="D187">
        <v>60</v>
      </c>
      <c r="E187">
        <v>1</v>
      </c>
      <c r="F187">
        <v>0</v>
      </c>
      <c r="G187" s="40">
        <v>15.5</v>
      </c>
      <c r="H187">
        <v>2</v>
      </c>
      <c r="I187" t="str">
        <f t="shared" si="10"/>
        <v>Queenstown</v>
      </c>
      <c r="J187" t="str">
        <f t="shared" si="8"/>
        <v>Yes</v>
      </c>
      <c r="K187" t="str">
        <f t="shared" si="9"/>
        <v>Third Class</v>
      </c>
      <c r="L187" t="str">
        <f t="shared" si="11"/>
        <v>Old Age</v>
      </c>
      <c r="M187" t="s">
        <v>70</v>
      </c>
    </row>
    <row r="188" spans="1:13">
      <c r="A188">
        <v>188</v>
      </c>
      <c r="B188">
        <v>1</v>
      </c>
      <c r="C188">
        <v>1</v>
      </c>
      <c r="D188">
        <v>45</v>
      </c>
      <c r="E188">
        <v>0</v>
      </c>
      <c r="F188">
        <v>0</v>
      </c>
      <c r="G188" s="40">
        <v>26.55</v>
      </c>
      <c r="H188">
        <v>3</v>
      </c>
      <c r="I188" t="str">
        <f t="shared" si="10"/>
        <v>Southampton</v>
      </c>
      <c r="J188" t="str">
        <f t="shared" si="8"/>
        <v>Yes</v>
      </c>
      <c r="K188" t="str">
        <f t="shared" si="9"/>
        <v>First Class</v>
      </c>
      <c r="L188" t="str">
        <f t="shared" si="11"/>
        <v>Seniors</v>
      </c>
      <c r="M188" t="s">
        <v>9</v>
      </c>
    </row>
    <row r="189" spans="1:13">
      <c r="A189">
        <v>189</v>
      </c>
      <c r="B189">
        <v>0</v>
      </c>
      <c r="C189">
        <v>3</v>
      </c>
      <c r="D189">
        <v>40</v>
      </c>
      <c r="E189">
        <v>1</v>
      </c>
      <c r="F189">
        <v>1</v>
      </c>
      <c r="G189" s="40">
        <v>15.5</v>
      </c>
      <c r="H189">
        <v>2</v>
      </c>
      <c r="I189" t="str">
        <f t="shared" si="10"/>
        <v>Queenstown</v>
      </c>
      <c r="J189" t="str">
        <f t="shared" si="8"/>
        <v>No</v>
      </c>
      <c r="K189" t="str">
        <f t="shared" si="9"/>
        <v>Third Class</v>
      </c>
      <c r="L189" t="str">
        <f t="shared" si="11"/>
        <v>Middle Aged</v>
      </c>
      <c r="M189" t="s">
        <v>9</v>
      </c>
    </row>
    <row r="190" spans="1:13">
      <c r="A190">
        <v>190</v>
      </c>
      <c r="B190">
        <v>0</v>
      </c>
      <c r="C190">
        <v>3</v>
      </c>
      <c r="D190">
        <v>36</v>
      </c>
      <c r="E190">
        <v>0</v>
      </c>
      <c r="F190">
        <v>0</v>
      </c>
      <c r="G190" s="40">
        <v>7.8958000000000004</v>
      </c>
      <c r="H190">
        <v>3</v>
      </c>
      <c r="I190" t="str">
        <f t="shared" si="10"/>
        <v>Southampton</v>
      </c>
      <c r="J190" t="str">
        <f t="shared" si="8"/>
        <v>No</v>
      </c>
      <c r="K190" t="str">
        <f t="shared" si="9"/>
        <v>Third Class</v>
      </c>
      <c r="L190" t="str">
        <f t="shared" si="11"/>
        <v>Middle Aged</v>
      </c>
      <c r="M190" t="s">
        <v>9</v>
      </c>
    </row>
    <row r="191" spans="1:13">
      <c r="A191">
        <v>191</v>
      </c>
      <c r="B191">
        <v>1</v>
      </c>
      <c r="C191">
        <v>2</v>
      </c>
      <c r="D191">
        <v>32</v>
      </c>
      <c r="E191">
        <v>0</v>
      </c>
      <c r="F191">
        <v>0</v>
      </c>
      <c r="G191" s="40">
        <v>13</v>
      </c>
      <c r="H191">
        <v>3</v>
      </c>
      <c r="I191" t="str">
        <f t="shared" si="10"/>
        <v>Southampton</v>
      </c>
      <c r="J191" t="str">
        <f t="shared" si="8"/>
        <v>Yes</v>
      </c>
      <c r="K191" t="str">
        <f t="shared" si="9"/>
        <v>Second Class</v>
      </c>
      <c r="L191" t="str">
        <f t="shared" si="11"/>
        <v>Middle Aged</v>
      </c>
      <c r="M191" t="s">
        <v>70</v>
      </c>
    </row>
    <row r="192" spans="1:13">
      <c r="A192">
        <v>192</v>
      </c>
      <c r="B192">
        <v>0</v>
      </c>
      <c r="C192">
        <v>2</v>
      </c>
      <c r="D192">
        <v>19</v>
      </c>
      <c r="E192">
        <v>0</v>
      </c>
      <c r="F192">
        <v>0</v>
      </c>
      <c r="G192" s="40">
        <v>13</v>
      </c>
      <c r="H192">
        <v>3</v>
      </c>
      <c r="I192" t="str">
        <f t="shared" si="10"/>
        <v>Southampton</v>
      </c>
      <c r="J192" t="str">
        <f t="shared" si="8"/>
        <v>No</v>
      </c>
      <c r="K192" t="str">
        <f t="shared" si="9"/>
        <v>Second Class</v>
      </c>
      <c r="L192" t="str">
        <f t="shared" si="11"/>
        <v>Young</v>
      </c>
      <c r="M192" t="s">
        <v>9</v>
      </c>
    </row>
    <row r="193" spans="1:13">
      <c r="A193">
        <v>193</v>
      </c>
      <c r="B193">
        <v>1</v>
      </c>
      <c r="C193">
        <v>3</v>
      </c>
      <c r="D193">
        <v>19</v>
      </c>
      <c r="E193">
        <v>1</v>
      </c>
      <c r="F193">
        <v>0</v>
      </c>
      <c r="G193" s="40">
        <v>7.8541999999999996</v>
      </c>
      <c r="H193">
        <v>3</v>
      </c>
      <c r="I193" t="str">
        <f t="shared" si="10"/>
        <v>Southampton</v>
      </c>
      <c r="J193" t="str">
        <f t="shared" si="8"/>
        <v>Yes</v>
      </c>
      <c r="K193" t="str">
        <f t="shared" si="9"/>
        <v>Third Class</v>
      </c>
      <c r="L193" t="str">
        <f t="shared" si="11"/>
        <v>Young</v>
      </c>
      <c r="M193" t="s">
        <v>70</v>
      </c>
    </row>
    <row r="194" spans="1:13">
      <c r="A194">
        <v>194</v>
      </c>
      <c r="B194">
        <v>1</v>
      </c>
      <c r="C194">
        <v>2</v>
      </c>
      <c r="D194">
        <v>3</v>
      </c>
      <c r="E194">
        <v>1</v>
      </c>
      <c r="F194">
        <v>1</v>
      </c>
      <c r="G194" s="40">
        <v>26</v>
      </c>
      <c r="H194">
        <v>3</v>
      </c>
      <c r="I194" t="str">
        <f t="shared" si="10"/>
        <v>Southampton</v>
      </c>
      <c r="J194" t="str">
        <f t="shared" ref="J194:J257" si="12">IF(B194=0,"No",IF(B194=1,"Yes"))</f>
        <v>Yes</v>
      </c>
      <c r="K194" t="str">
        <f t="shared" ref="K194:K257" si="13">IF(C194=3,"Third Class",IF(C194=2,"Second Class",IF(C194=1,"First Class")))</f>
        <v>Second Class</v>
      </c>
      <c r="L194" t="str">
        <f t="shared" si="11"/>
        <v>Children</v>
      </c>
      <c r="M194" t="s">
        <v>9</v>
      </c>
    </row>
    <row r="195" spans="1:13">
      <c r="A195">
        <v>195</v>
      </c>
      <c r="B195">
        <v>1</v>
      </c>
      <c r="C195">
        <v>1</v>
      </c>
      <c r="D195">
        <v>44</v>
      </c>
      <c r="E195">
        <v>0</v>
      </c>
      <c r="F195">
        <v>0</v>
      </c>
      <c r="G195" s="40">
        <v>27.720800000000001</v>
      </c>
      <c r="H195">
        <v>1</v>
      </c>
      <c r="I195" t="str">
        <f t="shared" ref="I195:I258" si="14">IF(H195=3,"Southampton",IF(H195=2,"Queenstown",IF(H195=1,"Cherbourg")))</f>
        <v>Cherbourg</v>
      </c>
      <c r="J195" t="str">
        <f t="shared" si="12"/>
        <v>Yes</v>
      </c>
      <c r="K195" t="str">
        <f t="shared" si="13"/>
        <v>First Class</v>
      </c>
      <c r="L195" t="str">
        <f t="shared" ref="L195:L258" si="15">IF(D195&lt;12, "Children", IF(D195&lt;18, "Teenagers", IF(D195&lt;30, "Young", IF(D195&lt;45, "Middle Aged", IF(D195&lt;60, "Seniors", "Old Age")))))</f>
        <v>Middle Aged</v>
      </c>
      <c r="M195" t="s">
        <v>70</v>
      </c>
    </row>
    <row r="196" spans="1:13">
      <c r="A196">
        <v>196</v>
      </c>
      <c r="B196">
        <v>1</v>
      </c>
      <c r="C196">
        <v>1</v>
      </c>
      <c r="D196">
        <v>58</v>
      </c>
      <c r="E196">
        <v>0</v>
      </c>
      <c r="F196">
        <v>0</v>
      </c>
      <c r="G196" s="40">
        <v>146.52080000000001</v>
      </c>
      <c r="H196">
        <v>1</v>
      </c>
      <c r="I196" t="str">
        <f t="shared" si="14"/>
        <v>Cherbourg</v>
      </c>
      <c r="J196" t="str">
        <f t="shared" si="12"/>
        <v>Yes</v>
      </c>
      <c r="K196" t="str">
        <f t="shared" si="13"/>
        <v>First Class</v>
      </c>
      <c r="L196" t="str">
        <f t="shared" si="15"/>
        <v>Seniors</v>
      </c>
      <c r="M196" t="s">
        <v>70</v>
      </c>
    </row>
    <row r="197" spans="1:13">
      <c r="A197">
        <v>197</v>
      </c>
      <c r="B197">
        <v>0</v>
      </c>
      <c r="C197">
        <v>3</v>
      </c>
      <c r="D197">
        <v>60</v>
      </c>
      <c r="E197">
        <v>0</v>
      </c>
      <c r="F197">
        <v>0</v>
      </c>
      <c r="G197" s="40">
        <v>7.75</v>
      </c>
      <c r="H197">
        <v>2</v>
      </c>
      <c r="I197" t="str">
        <f t="shared" si="14"/>
        <v>Queenstown</v>
      </c>
      <c r="J197" t="str">
        <f t="shared" si="12"/>
        <v>No</v>
      </c>
      <c r="K197" t="str">
        <f t="shared" si="13"/>
        <v>Third Class</v>
      </c>
      <c r="L197" t="str">
        <f t="shared" si="15"/>
        <v>Old Age</v>
      </c>
      <c r="M197" t="s">
        <v>9</v>
      </c>
    </row>
    <row r="198" spans="1:13">
      <c r="A198">
        <v>198</v>
      </c>
      <c r="B198">
        <v>0</v>
      </c>
      <c r="C198">
        <v>3</v>
      </c>
      <c r="D198">
        <v>42</v>
      </c>
      <c r="E198">
        <v>0</v>
      </c>
      <c r="F198">
        <v>1</v>
      </c>
      <c r="G198" s="40">
        <v>8.4041999999999994</v>
      </c>
      <c r="H198">
        <v>3</v>
      </c>
      <c r="I198" t="str">
        <f t="shared" si="14"/>
        <v>Southampton</v>
      </c>
      <c r="J198" t="str">
        <f t="shared" si="12"/>
        <v>No</v>
      </c>
      <c r="K198" t="str">
        <f t="shared" si="13"/>
        <v>Third Class</v>
      </c>
      <c r="L198" t="str">
        <f t="shared" si="15"/>
        <v>Middle Aged</v>
      </c>
      <c r="M198" t="s">
        <v>9</v>
      </c>
    </row>
    <row r="199" spans="1:13">
      <c r="A199">
        <v>199</v>
      </c>
      <c r="B199">
        <v>1</v>
      </c>
      <c r="C199">
        <v>3</v>
      </c>
      <c r="D199">
        <v>60</v>
      </c>
      <c r="E199">
        <v>0</v>
      </c>
      <c r="F199">
        <v>0</v>
      </c>
      <c r="G199" s="40">
        <v>7.75</v>
      </c>
      <c r="H199">
        <v>2</v>
      </c>
      <c r="I199" t="str">
        <f t="shared" si="14"/>
        <v>Queenstown</v>
      </c>
      <c r="J199" t="str">
        <f t="shared" si="12"/>
        <v>Yes</v>
      </c>
      <c r="K199" t="str">
        <f t="shared" si="13"/>
        <v>Third Class</v>
      </c>
      <c r="L199" t="str">
        <f t="shared" si="15"/>
        <v>Old Age</v>
      </c>
      <c r="M199" t="s">
        <v>70</v>
      </c>
    </row>
    <row r="200" spans="1:13">
      <c r="A200">
        <v>200</v>
      </c>
      <c r="B200">
        <v>0</v>
      </c>
      <c r="C200">
        <v>2</v>
      </c>
      <c r="D200">
        <v>24</v>
      </c>
      <c r="E200">
        <v>0</v>
      </c>
      <c r="F200">
        <v>0</v>
      </c>
      <c r="G200" s="40">
        <v>13</v>
      </c>
      <c r="H200">
        <v>3</v>
      </c>
      <c r="I200" t="str">
        <f t="shared" si="14"/>
        <v>Southampton</v>
      </c>
      <c r="J200" t="str">
        <f t="shared" si="12"/>
        <v>No</v>
      </c>
      <c r="K200" t="str">
        <f t="shared" si="13"/>
        <v>Second Class</v>
      </c>
      <c r="L200" t="str">
        <f t="shared" si="15"/>
        <v>Young</v>
      </c>
      <c r="M200" t="s">
        <v>70</v>
      </c>
    </row>
    <row r="201" spans="1:13">
      <c r="A201">
        <v>201</v>
      </c>
      <c r="B201">
        <v>0</v>
      </c>
      <c r="C201">
        <v>3</v>
      </c>
      <c r="D201">
        <v>28</v>
      </c>
      <c r="E201">
        <v>0</v>
      </c>
      <c r="F201">
        <v>0</v>
      </c>
      <c r="G201" s="40">
        <v>9.5</v>
      </c>
      <c r="H201">
        <v>3</v>
      </c>
      <c r="I201" t="str">
        <f t="shared" si="14"/>
        <v>Southampton</v>
      </c>
      <c r="J201" t="str">
        <f t="shared" si="12"/>
        <v>No</v>
      </c>
      <c r="K201" t="str">
        <f t="shared" si="13"/>
        <v>Third Class</v>
      </c>
      <c r="L201" t="str">
        <f t="shared" si="15"/>
        <v>Young</v>
      </c>
      <c r="M201" t="s">
        <v>9</v>
      </c>
    </row>
    <row r="202" spans="1:13">
      <c r="A202">
        <v>202</v>
      </c>
      <c r="B202">
        <v>0</v>
      </c>
      <c r="C202">
        <v>3</v>
      </c>
      <c r="D202">
        <v>60</v>
      </c>
      <c r="E202">
        <v>8</v>
      </c>
      <c r="F202">
        <v>2</v>
      </c>
      <c r="G202" s="40">
        <v>69.55</v>
      </c>
      <c r="H202">
        <v>3</v>
      </c>
      <c r="I202" t="str">
        <f t="shared" si="14"/>
        <v>Southampton</v>
      </c>
      <c r="J202" t="str">
        <f t="shared" si="12"/>
        <v>No</v>
      </c>
      <c r="K202" t="str">
        <f t="shared" si="13"/>
        <v>Third Class</v>
      </c>
      <c r="L202" t="str">
        <f t="shared" si="15"/>
        <v>Old Age</v>
      </c>
      <c r="M202" t="s">
        <v>9</v>
      </c>
    </row>
    <row r="203" spans="1:13">
      <c r="A203">
        <v>203</v>
      </c>
      <c r="B203">
        <v>0</v>
      </c>
      <c r="C203">
        <v>3</v>
      </c>
      <c r="D203">
        <v>34</v>
      </c>
      <c r="E203">
        <v>0</v>
      </c>
      <c r="F203">
        <v>0</v>
      </c>
      <c r="G203" s="40">
        <v>6.4958</v>
      </c>
      <c r="H203">
        <v>3</v>
      </c>
      <c r="I203" t="str">
        <f t="shared" si="14"/>
        <v>Southampton</v>
      </c>
      <c r="J203" t="str">
        <f t="shared" si="12"/>
        <v>No</v>
      </c>
      <c r="K203" t="str">
        <f t="shared" si="13"/>
        <v>Third Class</v>
      </c>
      <c r="L203" t="str">
        <f t="shared" si="15"/>
        <v>Middle Aged</v>
      </c>
      <c r="M203" t="s">
        <v>9</v>
      </c>
    </row>
    <row r="204" spans="1:13">
      <c r="A204">
        <v>204</v>
      </c>
      <c r="B204">
        <v>0</v>
      </c>
      <c r="C204">
        <v>3</v>
      </c>
      <c r="D204">
        <v>45.5</v>
      </c>
      <c r="E204">
        <v>0</v>
      </c>
      <c r="F204">
        <v>0</v>
      </c>
      <c r="G204" s="40">
        <v>7.2249999999999996</v>
      </c>
      <c r="H204">
        <v>1</v>
      </c>
      <c r="I204" t="str">
        <f t="shared" si="14"/>
        <v>Cherbourg</v>
      </c>
      <c r="J204" t="str">
        <f t="shared" si="12"/>
        <v>No</v>
      </c>
      <c r="K204" t="str">
        <f t="shared" si="13"/>
        <v>Third Class</v>
      </c>
      <c r="L204" t="str">
        <f t="shared" si="15"/>
        <v>Seniors</v>
      </c>
      <c r="M204" t="s">
        <v>9</v>
      </c>
    </row>
    <row r="205" spans="1:13">
      <c r="A205">
        <v>205</v>
      </c>
      <c r="B205">
        <v>1</v>
      </c>
      <c r="C205">
        <v>3</v>
      </c>
      <c r="D205">
        <v>18</v>
      </c>
      <c r="E205">
        <v>0</v>
      </c>
      <c r="F205">
        <v>0</v>
      </c>
      <c r="G205" s="40">
        <v>8.0500000000000007</v>
      </c>
      <c r="H205">
        <v>3</v>
      </c>
      <c r="I205" t="str">
        <f t="shared" si="14"/>
        <v>Southampton</v>
      </c>
      <c r="J205" t="str">
        <f t="shared" si="12"/>
        <v>Yes</v>
      </c>
      <c r="K205" t="str">
        <f t="shared" si="13"/>
        <v>Third Class</v>
      </c>
      <c r="L205" t="str">
        <f t="shared" si="15"/>
        <v>Young</v>
      </c>
      <c r="M205" t="s">
        <v>9</v>
      </c>
    </row>
    <row r="206" spans="1:13">
      <c r="A206">
        <v>206</v>
      </c>
      <c r="B206">
        <v>0</v>
      </c>
      <c r="C206">
        <v>3</v>
      </c>
      <c r="D206">
        <v>2</v>
      </c>
      <c r="E206">
        <v>0</v>
      </c>
      <c r="F206">
        <v>1</v>
      </c>
      <c r="G206" s="40">
        <v>10.4625</v>
      </c>
      <c r="H206">
        <v>3</v>
      </c>
      <c r="I206" t="str">
        <f t="shared" si="14"/>
        <v>Southampton</v>
      </c>
      <c r="J206" t="str">
        <f t="shared" si="12"/>
        <v>No</v>
      </c>
      <c r="K206" t="str">
        <f t="shared" si="13"/>
        <v>Third Class</v>
      </c>
      <c r="L206" t="str">
        <f t="shared" si="15"/>
        <v>Children</v>
      </c>
      <c r="M206" t="s">
        <v>70</v>
      </c>
    </row>
    <row r="207" spans="1:13">
      <c r="A207">
        <v>207</v>
      </c>
      <c r="B207">
        <v>0</v>
      </c>
      <c r="C207">
        <v>3</v>
      </c>
      <c r="D207">
        <v>32</v>
      </c>
      <c r="E207">
        <v>1</v>
      </c>
      <c r="F207">
        <v>0</v>
      </c>
      <c r="G207" s="40">
        <v>15.85</v>
      </c>
      <c r="H207">
        <v>3</v>
      </c>
      <c r="I207" t="str">
        <f t="shared" si="14"/>
        <v>Southampton</v>
      </c>
      <c r="J207" t="str">
        <f t="shared" si="12"/>
        <v>No</v>
      </c>
      <c r="K207" t="str">
        <f t="shared" si="13"/>
        <v>Third Class</v>
      </c>
      <c r="L207" t="str">
        <f t="shared" si="15"/>
        <v>Middle Aged</v>
      </c>
      <c r="M207" t="s">
        <v>9</v>
      </c>
    </row>
    <row r="208" spans="1:13">
      <c r="A208">
        <v>208</v>
      </c>
      <c r="B208">
        <v>1</v>
      </c>
      <c r="C208">
        <v>3</v>
      </c>
      <c r="D208">
        <v>26</v>
      </c>
      <c r="E208">
        <v>0</v>
      </c>
      <c r="F208">
        <v>0</v>
      </c>
      <c r="G208" s="40">
        <v>18.787500000000001</v>
      </c>
      <c r="H208">
        <v>1</v>
      </c>
      <c r="I208" t="str">
        <f t="shared" si="14"/>
        <v>Cherbourg</v>
      </c>
      <c r="J208" t="str">
        <f t="shared" si="12"/>
        <v>Yes</v>
      </c>
      <c r="K208" t="str">
        <f t="shared" si="13"/>
        <v>Third Class</v>
      </c>
      <c r="L208" t="str">
        <f t="shared" si="15"/>
        <v>Young</v>
      </c>
      <c r="M208" t="s">
        <v>9</v>
      </c>
    </row>
    <row r="209" spans="1:13">
      <c r="A209">
        <v>209</v>
      </c>
      <c r="B209">
        <v>1</v>
      </c>
      <c r="C209">
        <v>3</v>
      </c>
      <c r="D209">
        <v>16</v>
      </c>
      <c r="E209">
        <v>0</v>
      </c>
      <c r="F209">
        <v>0</v>
      </c>
      <c r="G209" s="40">
        <v>7.75</v>
      </c>
      <c r="H209">
        <v>2</v>
      </c>
      <c r="I209" t="str">
        <f t="shared" si="14"/>
        <v>Queenstown</v>
      </c>
      <c r="J209" t="str">
        <f t="shared" si="12"/>
        <v>Yes</v>
      </c>
      <c r="K209" t="str">
        <f t="shared" si="13"/>
        <v>Third Class</v>
      </c>
      <c r="L209" t="str">
        <f t="shared" si="15"/>
        <v>Teenagers</v>
      </c>
      <c r="M209" t="s">
        <v>70</v>
      </c>
    </row>
    <row r="210" spans="1:13">
      <c r="A210">
        <v>210</v>
      </c>
      <c r="B210">
        <v>1</v>
      </c>
      <c r="C210">
        <v>1</v>
      </c>
      <c r="D210">
        <v>40</v>
      </c>
      <c r="E210">
        <v>0</v>
      </c>
      <c r="F210">
        <v>0</v>
      </c>
      <c r="G210" s="40">
        <v>31</v>
      </c>
      <c r="H210">
        <v>1</v>
      </c>
      <c r="I210" t="str">
        <f t="shared" si="14"/>
        <v>Cherbourg</v>
      </c>
      <c r="J210" t="str">
        <f t="shared" si="12"/>
        <v>Yes</v>
      </c>
      <c r="K210" t="str">
        <f t="shared" si="13"/>
        <v>First Class</v>
      </c>
      <c r="L210" t="str">
        <f t="shared" si="15"/>
        <v>Middle Aged</v>
      </c>
      <c r="M210" t="s">
        <v>9</v>
      </c>
    </row>
    <row r="211" spans="1:13">
      <c r="A211">
        <v>211</v>
      </c>
      <c r="B211">
        <v>0</v>
      </c>
      <c r="C211">
        <v>3</v>
      </c>
      <c r="D211">
        <v>24</v>
      </c>
      <c r="E211">
        <v>0</v>
      </c>
      <c r="F211">
        <v>0</v>
      </c>
      <c r="G211" s="40">
        <v>7.05</v>
      </c>
      <c r="H211">
        <v>3</v>
      </c>
      <c r="I211" t="str">
        <f t="shared" si="14"/>
        <v>Southampton</v>
      </c>
      <c r="J211" t="str">
        <f t="shared" si="12"/>
        <v>No</v>
      </c>
      <c r="K211" t="str">
        <f t="shared" si="13"/>
        <v>Third Class</v>
      </c>
      <c r="L211" t="str">
        <f t="shared" si="15"/>
        <v>Young</v>
      </c>
      <c r="M211" t="s">
        <v>9</v>
      </c>
    </row>
    <row r="212" spans="1:13">
      <c r="A212">
        <v>212</v>
      </c>
      <c r="B212">
        <v>1</v>
      </c>
      <c r="C212">
        <v>2</v>
      </c>
      <c r="D212">
        <v>35</v>
      </c>
      <c r="E212">
        <v>0</v>
      </c>
      <c r="F212">
        <v>0</v>
      </c>
      <c r="G212" s="40">
        <v>21</v>
      </c>
      <c r="H212">
        <v>3</v>
      </c>
      <c r="I212" t="str">
        <f t="shared" si="14"/>
        <v>Southampton</v>
      </c>
      <c r="J212" t="str">
        <f t="shared" si="12"/>
        <v>Yes</v>
      </c>
      <c r="K212" t="str">
        <f t="shared" si="13"/>
        <v>Second Class</v>
      </c>
      <c r="L212" t="str">
        <f t="shared" si="15"/>
        <v>Middle Aged</v>
      </c>
      <c r="M212" t="s">
        <v>70</v>
      </c>
    </row>
    <row r="213" spans="1:13">
      <c r="A213">
        <v>213</v>
      </c>
      <c r="B213">
        <v>0</v>
      </c>
      <c r="C213">
        <v>3</v>
      </c>
      <c r="D213">
        <v>22</v>
      </c>
      <c r="E213">
        <v>0</v>
      </c>
      <c r="F213">
        <v>0</v>
      </c>
      <c r="G213" s="40">
        <v>7.25</v>
      </c>
      <c r="H213">
        <v>3</v>
      </c>
      <c r="I213" t="str">
        <f t="shared" si="14"/>
        <v>Southampton</v>
      </c>
      <c r="J213" t="str">
        <f t="shared" si="12"/>
        <v>No</v>
      </c>
      <c r="K213" t="str">
        <f t="shared" si="13"/>
        <v>Third Class</v>
      </c>
      <c r="L213" t="str">
        <f t="shared" si="15"/>
        <v>Young</v>
      </c>
      <c r="M213" t="s">
        <v>9</v>
      </c>
    </row>
    <row r="214" spans="1:13">
      <c r="A214">
        <v>214</v>
      </c>
      <c r="B214">
        <v>0</v>
      </c>
      <c r="C214">
        <v>2</v>
      </c>
      <c r="D214">
        <v>30</v>
      </c>
      <c r="E214">
        <v>0</v>
      </c>
      <c r="F214">
        <v>0</v>
      </c>
      <c r="G214" s="40">
        <v>13</v>
      </c>
      <c r="H214">
        <v>3</v>
      </c>
      <c r="I214" t="str">
        <f t="shared" si="14"/>
        <v>Southampton</v>
      </c>
      <c r="J214" t="str">
        <f t="shared" si="12"/>
        <v>No</v>
      </c>
      <c r="K214" t="str">
        <f t="shared" si="13"/>
        <v>Second Class</v>
      </c>
      <c r="L214" t="str">
        <f t="shared" si="15"/>
        <v>Middle Aged</v>
      </c>
      <c r="M214" t="s">
        <v>9</v>
      </c>
    </row>
    <row r="215" spans="1:13">
      <c r="A215">
        <v>215</v>
      </c>
      <c r="B215">
        <v>0</v>
      </c>
      <c r="C215">
        <v>3</v>
      </c>
      <c r="D215">
        <v>60</v>
      </c>
      <c r="E215">
        <v>1</v>
      </c>
      <c r="F215">
        <v>0</v>
      </c>
      <c r="G215" s="40">
        <v>7.75</v>
      </c>
      <c r="H215">
        <v>2</v>
      </c>
      <c r="I215" t="str">
        <f t="shared" si="14"/>
        <v>Queenstown</v>
      </c>
      <c r="J215" t="str">
        <f t="shared" si="12"/>
        <v>No</v>
      </c>
      <c r="K215" t="str">
        <f t="shared" si="13"/>
        <v>Third Class</v>
      </c>
      <c r="L215" t="str">
        <f t="shared" si="15"/>
        <v>Old Age</v>
      </c>
      <c r="M215" t="s">
        <v>9</v>
      </c>
    </row>
    <row r="216" spans="1:13">
      <c r="A216">
        <v>216</v>
      </c>
      <c r="B216">
        <v>1</v>
      </c>
      <c r="C216">
        <v>1</v>
      </c>
      <c r="D216">
        <v>31</v>
      </c>
      <c r="E216">
        <v>1</v>
      </c>
      <c r="F216">
        <v>0</v>
      </c>
      <c r="G216" s="40">
        <v>113.27500000000001</v>
      </c>
      <c r="H216">
        <v>1</v>
      </c>
      <c r="I216" t="str">
        <f t="shared" si="14"/>
        <v>Cherbourg</v>
      </c>
      <c r="J216" t="str">
        <f t="shared" si="12"/>
        <v>Yes</v>
      </c>
      <c r="K216" t="str">
        <f t="shared" si="13"/>
        <v>First Class</v>
      </c>
      <c r="L216" t="str">
        <f t="shared" si="15"/>
        <v>Middle Aged</v>
      </c>
      <c r="M216" t="s">
        <v>70</v>
      </c>
    </row>
    <row r="217" spans="1:13">
      <c r="A217">
        <v>217</v>
      </c>
      <c r="B217">
        <v>1</v>
      </c>
      <c r="C217">
        <v>3</v>
      </c>
      <c r="D217">
        <v>27</v>
      </c>
      <c r="E217">
        <v>0</v>
      </c>
      <c r="F217">
        <v>0</v>
      </c>
      <c r="G217" s="40">
        <v>7.9249999999999998</v>
      </c>
      <c r="H217">
        <v>3</v>
      </c>
      <c r="I217" t="str">
        <f t="shared" si="14"/>
        <v>Southampton</v>
      </c>
      <c r="J217" t="str">
        <f t="shared" si="12"/>
        <v>Yes</v>
      </c>
      <c r="K217" t="str">
        <f t="shared" si="13"/>
        <v>Third Class</v>
      </c>
      <c r="L217" t="str">
        <f t="shared" si="15"/>
        <v>Young</v>
      </c>
      <c r="M217" t="s">
        <v>70</v>
      </c>
    </row>
    <row r="218" spans="1:13">
      <c r="A218">
        <v>218</v>
      </c>
      <c r="B218">
        <v>0</v>
      </c>
      <c r="C218">
        <v>2</v>
      </c>
      <c r="D218">
        <v>42</v>
      </c>
      <c r="E218">
        <v>1</v>
      </c>
      <c r="F218">
        <v>0</v>
      </c>
      <c r="G218" s="40">
        <v>27</v>
      </c>
      <c r="H218">
        <v>3</v>
      </c>
      <c r="I218" t="str">
        <f t="shared" si="14"/>
        <v>Southampton</v>
      </c>
      <c r="J218" t="str">
        <f t="shared" si="12"/>
        <v>No</v>
      </c>
      <c r="K218" t="str">
        <f t="shared" si="13"/>
        <v>Second Class</v>
      </c>
      <c r="L218" t="str">
        <f t="shared" si="15"/>
        <v>Middle Aged</v>
      </c>
      <c r="M218" t="s">
        <v>9</v>
      </c>
    </row>
    <row r="219" spans="1:13">
      <c r="A219">
        <v>219</v>
      </c>
      <c r="B219">
        <v>1</v>
      </c>
      <c r="C219">
        <v>1</v>
      </c>
      <c r="D219">
        <v>32</v>
      </c>
      <c r="E219">
        <v>0</v>
      </c>
      <c r="F219">
        <v>0</v>
      </c>
      <c r="G219" s="40">
        <v>76.291700000000006</v>
      </c>
      <c r="H219">
        <v>1</v>
      </c>
      <c r="I219" t="str">
        <f t="shared" si="14"/>
        <v>Cherbourg</v>
      </c>
      <c r="J219" t="str">
        <f t="shared" si="12"/>
        <v>Yes</v>
      </c>
      <c r="K219" t="str">
        <f t="shared" si="13"/>
        <v>First Class</v>
      </c>
      <c r="L219" t="str">
        <f t="shared" si="15"/>
        <v>Middle Aged</v>
      </c>
      <c r="M219" t="s">
        <v>70</v>
      </c>
    </row>
    <row r="220" spans="1:13">
      <c r="A220">
        <v>220</v>
      </c>
      <c r="B220">
        <v>0</v>
      </c>
      <c r="C220">
        <v>2</v>
      </c>
      <c r="D220">
        <v>30</v>
      </c>
      <c r="E220">
        <v>0</v>
      </c>
      <c r="F220">
        <v>0</v>
      </c>
      <c r="G220" s="40">
        <v>10.5</v>
      </c>
      <c r="H220">
        <v>3</v>
      </c>
      <c r="I220" t="str">
        <f t="shared" si="14"/>
        <v>Southampton</v>
      </c>
      <c r="J220" t="str">
        <f t="shared" si="12"/>
        <v>No</v>
      </c>
      <c r="K220" t="str">
        <f t="shared" si="13"/>
        <v>Second Class</v>
      </c>
      <c r="L220" t="str">
        <f t="shared" si="15"/>
        <v>Middle Aged</v>
      </c>
      <c r="M220" t="s">
        <v>9</v>
      </c>
    </row>
    <row r="221" spans="1:13">
      <c r="A221">
        <v>221</v>
      </c>
      <c r="B221">
        <v>1</v>
      </c>
      <c r="C221">
        <v>3</v>
      </c>
      <c r="D221">
        <v>16</v>
      </c>
      <c r="E221">
        <v>0</v>
      </c>
      <c r="F221">
        <v>0</v>
      </c>
      <c r="G221" s="40">
        <v>8.0500000000000007</v>
      </c>
      <c r="H221">
        <v>3</v>
      </c>
      <c r="I221" t="str">
        <f t="shared" si="14"/>
        <v>Southampton</v>
      </c>
      <c r="J221" t="str">
        <f t="shared" si="12"/>
        <v>Yes</v>
      </c>
      <c r="K221" t="str">
        <f t="shared" si="13"/>
        <v>Third Class</v>
      </c>
      <c r="L221" t="str">
        <f t="shared" si="15"/>
        <v>Teenagers</v>
      </c>
      <c r="M221" t="s">
        <v>9</v>
      </c>
    </row>
    <row r="222" spans="1:13">
      <c r="A222">
        <v>222</v>
      </c>
      <c r="B222">
        <v>0</v>
      </c>
      <c r="C222">
        <v>2</v>
      </c>
      <c r="D222">
        <v>27</v>
      </c>
      <c r="E222">
        <v>0</v>
      </c>
      <c r="F222">
        <v>0</v>
      </c>
      <c r="G222" s="40">
        <v>13</v>
      </c>
      <c r="H222">
        <v>3</v>
      </c>
      <c r="I222" t="str">
        <f t="shared" si="14"/>
        <v>Southampton</v>
      </c>
      <c r="J222" t="str">
        <f t="shared" si="12"/>
        <v>No</v>
      </c>
      <c r="K222" t="str">
        <f t="shared" si="13"/>
        <v>Second Class</v>
      </c>
      <c r="L222" t="str">
        <f t="shared" si="15"/>
        <v>Young</v>
      </c>
      <c r="M222" t="s">
        <v>9</v>
      </c>
    </row>
    <row r="223" spans="1:13">
      <c r="A223">
        <v>223</v>
      </c>
      <c r="B223">
        <v>0</v>
      </c>
      <c r="C223">
        <v>3</v>
      </c>
      <c r="D223">
        <v>51</v>
      </c>
      <c r="E223">
        <v>0</v>
      </c>
      <c r="F223">
        <v>0</v>
      </c>
      <c r="G223" s="40">
        <v>8.0500000000000007</v>
      </c>
      <c r="H223">
        <v>3</v>
      </c>
      <c r="I223" t="str">
        <f t="shared" si="14"/>
        <v>Southampton</v>
      </c>
      <c r="J223" t="str">
        <f t="shared" si="12"/>
        <v>No</v>
      </c>
      <c r="K223" t="str">
        <f t="shared" si="13"/>
        <v>Third Class</v>
      </c>
      <c r="L223" t="str">
        <f t="shared" si="15"/>
        <v>Seniors</v>
      </c>
      <c r="M223" t="s">
        <v>9</v>
      </c>
    </row>
    <row r="224" spans="1:13">
      <c r="A224">
        <v>224</v>
      </c>
      <c r="B224">
        <v>0</v>
      </c>
      <c r="C224">
        <v>3</v>
      </c>
      <c r="D224">
        <v>60</v>
      </c>
      <c r="E224">
        <v>0</v>
      </c>
      <c r="F224">
        <v>0</v>
      </c>
      <c r="G224" s="40">
        <v>7.8958000000000004</v>
      </c>
      <c r="H224">
        <v>3</v>
      </c>
      <c r="I224" t="str">
        <f t="shared" si="14"/>
        <v>Southampton</v>
      </c>
      <c r="J224" t="str">
        <f t="shared" si="12"/>
        <v>No</v>
      </c>
      <c r="K224" t="str">
        <f t="shared" si="13"/>
        <v>Third Class</v>
      </c>
      <c r="L224" t="str">
        <f t="shared" si="15"/>
        <v>Old Age</v>
      </c>
      <c r="M224" t="s">
        <v>9</v>
      </c>
    </row>
    <row r="225" spans="1:13">
      <c r="A225">
        <v>225</v>
      </c>
      <c r="B225">
        <v>1</v>
      </c>
      <c r="C225">
        <v>1</v>
      </c>
      <c r="D225">
        <v>38</v>
      </c>
      <c r="E225">
        <v>1</v>
      </c>
      <c r="F225">
        <v>0</v>
      </c>
      <c r="G225" s="40">
        <v>90</v>
      </c>
      <c r="H225">
        <v>3</v>
      </c>
      <c r="I225" t="str">
        <f t="shared" si="14"/>
        <v>Southampton</v>
      </c>
      <c r="J225" t="str">
        <f t="shared" si="12"/>
        <v>Yes</v>
      </c>
      <c r="K225" t="str">
        <f t="shared" si="13"/>
        <v>First Class</v>
      </c>
      <c r="L225" t="str">
        <f t="shared" si="15"/>
        <v>Middle Aged</v>
      </c>
      <c r="M225" t="s">
        <v>9</v>
      </c>
    </row>
    <row r="226" spans="1:13">
      <c r="A226">
        <v>226</v>
      </c>
      <c r="B226">
        <v>0</v>
      </c>
      <c r="C226">
        <v>3</v>
      </c>
      <c r="D226">
        <v>22</v>
      </c>
      <c r="E226">
        <v>0</v>
      </c>
      <c r="F226">
        <v>0</v>
      </c>
      <c r="G226" s="40">
        <v>9.35</v>
      </c>
      <c r="H226">
        <v>3</v>
      </c>
      <c r="I226" t="str">
        <f t="shared" si="14"/>
        <v>Southampton</v>
      </c>
      <c r="J226" t="str">
        <f t="shared" si="12"/>
        <v>No</v>
      </c>
      <c r="K226" t="str">
        <f t="shared" si="13"/>
        <v>Third Class</v>
      </c>
      <c r="L226" t="str">
        <f t="shared" si="15"/>
        <v>Young</v>
      </c>
      <c r="M226" t="s">
        <v>9</v>
      </c>
    </row>
    <row r="227" spans="1:13">
      <c r="A227">
        <v>227</v>
      </c>
      <c r="B227">
        <v>1</v>
      </c>
      <c r="C227">
        <v>2</v>
      </c>
      <c r="D227">
        <v>19</v>
      </c>
      <c r="E227">
        <v>0</v>
      </c>
      <c r="F227">
        <v>0</v>
      </c>
      <c r="G227" s="40">
        <v>10.5</v>
      </c>
      <c r="H227">
        <v>3</v>
      </c>
      <c r="I227" t="str">
        <f t="shared" si="14"/>
        <v>Southampton</v>
      </c>
      <c r="J227" t="str">
        <f t="shared" si="12"/>
        <v>Yes</v>
      </c>
      <c r="K227" t="str">
        <f t="shared" si="13"/>
        <v>Second Class</v>
      </c>
      <c r="L227" t="str">
        <f t="shared" si="15"/>
        <v>Young</v>
      </c>
      <c r="M227" t="s">
        <v>9</v>
      </c>
    </row>
    <row r="228" spans="1:13">
      <c r="A228">
        <v>228</v>
      </c>
      <c r="B228">
        <v>0</v>
      </c>
      <c r="C228">
        <v>3</v>
      </c>
      <c r="D228">
        <v>20.5</v>
      </c>
      <c r="E228">
        <v>0</v>
      </c>
      <c r="F228">
        <v>0</v>
      </c>
      <c r="G228" s="40">
        <v>7.25</v>
      </c>
      <c r="H228">
        <v>3</v>
      </c>
      <c r="I228" t="str">
        <f t="shared" si="14"/>
        <v>Southampton</v>
      </c>
      <c r="J228" t="str">
        <f t="shared" si="12"/>
        <v>No</v>
      </c>
      <c r="K228" t="str">
        <f t="shared" si="13"/>
        <v>Third Class</v>
      </c>
      <c r="L228" t="str">
        <f t="shared" si="15"/>
        <v>Young</v>
      </c>
      <c r="M228" t="s">
        <v>9</v>
      </c>
    </row>
    <row r="229" spans="1:13">
      <c r="A229">
        <v>229</v>
      </c>
      <c r="B229">
        <v>0</v>
      </c>
      <c r="C229">
        <v>2</v>
      </c>
      <c r="D229">
        <v>18</v>
      </c>
      <c r="E229">
        <v>0</v>
      </c>
      <c r="F229">
        <v>0</v>
      </c>
      <c r="G229" s="40">
        <v>13</v>
      </c>
      <c r="H229">
        <v>3</v>
      </c>
      <c r="I229" t="str">
        <f t="shared" si="14"/>
        <v>Southampton</v>
      </c>
      <c r="J229" t="str">
        <f t="shared" si="12"/>
        <v>No</v>
      </c>
      <c r="K229" t="str">
        <f t="shared" si="13"/>
        <v>Second Class</v>
      </c>
      <c r="L229" t="str">
        <f t="shared" si="15"/>
        <v>Young</v>
      </c>
      <c r="M229" t="s">
        <v>9</v>
      </c>
    </row>
    <row r="230" spans="1:13">
      <c r="A230">
        <v>230</v>
      </c>
      <c r="B230">
        <v>0</v>
      </c>
      <c r="C230">
        <v>3</v>
      </c>
      <c r="D230">
        <v>60</v>
      </c>
      <c r="E230">
        <v>3</v>
      </c>
      <c r="F230">
        <v>1</v>
      </c>
      <c r="G230" s="40">
        <v>25.466699999999999</v>
      </c>
      <c r="H230">
        <v>3</v>
      </c>
      <c r="I230" t="str">
        <f t="shared" si="14"/>
        <v>Southampton</v>
      </c>
      <c r="J230" t="str">
        <f t="shared" si="12"/>
        <v>No</v>
      </c>
      <c r="K230" t="str">
        <f t="shared" si="13"/>
        <v>Third Class</v>
      </c>
      <c r="L230" t="str">
        <f t="shared" si="15"/>
        <v>Old Age</v>
      </c>
      <c r="M230" t="s">
        <v>70</v>
      </c>
    </row>
    <row r="231" spans="1:13">
      <c r="A231">
        <v>231</v>
      </c>
      <c r="B231">
        <v>1</v>
      </c>
      <c r="C231">
        <v>1</v>
      </c>
      <c r="D231">
        <v>35</v>
      </c>
      <c r="E231">
        <v>1</v>
      </c>
      <c r="F231">
        <v>0</v>
      </c>
      <c r="G231" s="40">
        <v>83.474999999999994</v>
      </c>
      <c r="H231">
        <v>3</v>
      </c>
      <c r="I231" t="str">
        <f t="shared" si="14"/>
        <v>Southampton</v>
      </c>
      <c r="J231" t="str">
        <f t="shared" si="12"/>
        <v>Yes</v>
      </c>
      <c r="K231" t="str">
        <f t="shared" si="13"/>
        <v>First Class</v>
      </c>
      <c r="L231" t="str">
        <f t="shared" si="15"/>
        <v>Middle Aged</v>
      </c>
      <c r="M231" t="s">
        <v>70</v>
      </c>
    </row>
    <row r="232" spans="1:13">
      <c r="A232">
        <v>232</v>
      </c>
      <c r="B232">
        <v>0</v>
      </c>
      <c r="C232">
        <v>3</v>
      </c>
      <c r="D232">
        <v>29</v>
      </c>
      <c r="E232">
        <v>0</v>
      </c>
      <c r="F232">
        <v>0</v>
      </c>
      <c r="G232" s="40">
        <v>7.7750000000000004</v>
      </c>
      <c r="H232">
        <v>3</v>
      </c>
      <c r="I232" t="str">
        <f t="shared" si="14"/>
        <v>Southampton</v>
      </c>
      <c r="J232" t="str">
        <f t="shared" si="12"/>
        <v>No</v>
      </c>
      <c r="K232" t="str">
        <f t="shared" si="13"/>
        <v>Third Class</v>
      </c>
      <c r="L232" t="str">
        <f t="shared" si="15"/>
        <v>Young</v>
      </c>
      <c r="M232" t="s">
        <v>9</v>
      </c>
    </row>
    <row r="233" spans="1:13">
      <c r="A233">
        <v>233</v>
      </c>
      <c r="B233">
        <v>0</v>
      </c>
      <c r="C233">
        <v>2</v>
      </c>
      <c r="D233">
        <v>59</v>
      </c>
      <c r="E233">
        <v>0</v>
      </c>
      <c r="F233">
        <v>0</v>
      </c>
      <c r="G233" s="40">
        <v>13.5</v>
      </c>
      <c r="H233">
        <v>3</v>
      </c>
      <c r="I233" t="str">
        <f t="shared" si="14"/>
        <v>Southampton</v>
      </c>
      <c r="J233" t="str">
        <f t="shared" si="12"/>
        <v>No</v>
      </c>
      <c r="K233" t="str">
        <f t="shared" si="13"/>
        <v>Second Class</v>
      </c>
      <c r="L233" t="str">
        <f t="shared" si="15"/>
        <v>Seniors</v>
      </c>
      <c r="M233" t="s">
        <v>9</v>
      </c>
    </row>
    <row r="234" spans="1:13">
      <c r="A234">
        <v>234</v>
      </c>
      <c r="B234">
        <v>1</v>
      </c>
      <c r="C234">
        <v>3</v>
      </c>
      <c r="D234">
        <v>5</v>
      </c>
      <c r="E234">
        <v>4</v>
      </c>
      <c r="F234">
        <v>2</v>
      </c>
      <c r="G234" s="40">
        <v>31.387499999999999</v>
      </c>
      <c r="H234">
        <v>3</v>
      </c>
      <c r="I234" t="str">
        <f t="shared" si="14"/>
        <v>Southampton</v>
      </c>
      <c r="J234" t="str">
        <f t="shared" si="12"/>
        <v>Yes</v>
      </c>
      <c r="K234" t="str">
        <f t="shared" si="13"/>
        <v>Third Class</v>
      </c>
      <c r="L234" t="str">
        <f t="shared" si="15"/>
        <v>Children</v>
      </c>
      <c r="M234" t="s">
        <v>70</v>
      </c>
    </row>
    <row r="235" spans="1:13">
      <c r="A235">
        <v>235</v>
      </c>
      <c r="B235">
        <v>0</v>
      </c>
      <c r="C235">
        <v>2</v>
      </c>
      <c r="D235">
        <v>24</v>
      </c>
      <c r="E235">
        <v>0</v>
      </c>
      <c r="F235">
        <v>0</v>
      </c>
      <c r="G235" s="40">
        <v>10.5</v>
      </c>
      <c r="H235">
        <v>3</v>
      </c>
      <c r="I235" t="str">
        <f t="shared" si="14"/>
        <v>Southampton</v>
      </c>
      <c r="J235" t="str">
        <f t="shared" si="12"/>
        <v>No</v>
      </c>
      <c r="K235" t="str">
        <f t="shared" si="13"/>
        <v>Second Class</v>
      </c>
      <c r="L235" t="str">
        <f t="shared" si="15"/>
        <v>Young</v>
      </c>
      <c r="M235" t="s">
        <v>9</v>
      </c>
    </row>
    <row r="236" spans="1:13">
      <c r="A236">
        <v>236</v>
      </c>
      <c r="B236">
        <v>0</v>
      </c>
      <c r="C236">
        <v>3</v>
      </c>
      <c r="D236">
        <v>60</v>
      </c>
      <c r="E236">
        <v>0</v>
      </c>
      <c r="F236">
        <v>0</v>
      </c>
      <c r="G236" s="40">
        <v>7.55</v>
      </c>
      <c r="H236">
        <v>3</v>
      </c>
      <c r="I236" t="str">
        <f t="shared" si="14"/>
        <v>Southampton</v>
      </c>
      <c r="J236" t="str">
        <f t="shared" si="12"/>
        <v>No</v>
      </c>
      <c r="K236" t="str">
        <f t="shared" si="13"/>
        <v>Third Class</v>
      </c>
      <c r="L236" t="str">
        <f t="shared" si="15"/>
        <v>Old Age</v>
      </c>
      <c r="M236" t="s">
        <v>70</v>
      </c>
    </row>
    <row r="237" spans="1:13">
      <c r="A237">
        <v>237</v>
      </c>
      <c r="B237">
        <v>0</v>
      </c>
      <c r="C237">
        <v>2</v>
      </c>
      <c r="D237">
        <v>44</v>
      </c>
      <c r="E237">
        <v>1</v>
      </c>
      <c r="F237">
        <v>0</v>
      </c>
      <c r="G237" s="40">
        <v>26</v>
      </c>
      <c r="H237">
        <v>3</v>
      </c>
      <c r="I237" t="str">
        <f t="shared" si="14"/>
        <v>Southampton</v>
      </c>
      <c r="J237" t="str">
        <f t="shared" si="12"/>
        <v>No</v>
      </c>
      <c r="K237" t="str">
        <f t="shared" si="13"/>
        <v>Second Class</v>
      </c>
      <c r="L237" t="str">
        <f t="shared" si="15"/>
        <v>Middle Aged</v>
      </c>
      <c r="M237" t="s">
        <v>9</v>
      </c>
    </row>
    <row r="238" spans="1:13">
      <c r="A238">
        <v>238</v>
      </c>
      <c r="B238">
        <v>1</v>
      </c>
      <c r="C238">
        <v>2</v>
      </c>
      <c r="D238">
        <v>8</v>
      </c>
      <c r="E238">
        <v>0</v>
      </c>
      <c r="F238">
        <v>2</v>
      </c>
      <c r="G238" s="40">
        <v>26.25</v>
      </c>
      <c r="H238">
        <v>3</v>
      </c>
      <c r="I238" t="str">
        <f t="shared" si="14"/>
        <v>Southampton</v>
      </c>
      <c r="J238" t="str">
        <f t="shared" si="12"/>
        <v>Yes</v>
      </c>
      <c r="K238" t="str">
        <f t="shared" si="13"/>
        <v>Second Class</v>
      </c>
      <c r="L238" t="str">
        <f t="shared" si="15"/>
        <v>Children</v>
      </c>
      <c r="M238" t="s">
        <v>70</v>
      </c>
    </row>
    <row r="239" spans="1:13">
      <c r="A239">
        <v>239</v>
      </c>
      <c r="B239">
        <v>0</v>
      </c>
      <c r="C239">
        <v>2</v>
      </c>
      <c r="D239">
        <v>19</v>
      </c>
      <c r="E239">
        <v>0</v>
      </c>
      <c r="F239">
        <v>0</v>
      </c>
      <c r="G239" s="40">
        <v>10.5</v>
      </c>
      <c r="H239">
        <v>3</v>
      </c>
      <c r="I239" t="str">
        <f t="shared" si="14"/>
        <v>Southampton</v>
      </c>
      <c r="J239" t="str">
        <f t="shared" si="12"/>
        <v>No</v>
      </c>
      <c r="K239" t="str">
        <f t="shared" si="13"/>
        <v>Second Class</v>
      </c>
      <c r="L239" t="str">
        <f t="shared" si="15"/>
        <v>Young</v>
      </c>
      <c r="M239" t="s">
        <v>9</v>
      </c>
    </row>
    <row r="240" spans="1:13">
      <c r="A240">
        <v>240</v>
      </c>
      <c r="B240">
        <v>0</v>
      </c>
      <c r="C240">
        <v>2</v>
      </c>
      <c r="D240">
        <v>33</v>
      </c>
      <c r="E240">
        <v>0</v>
      </c>
      <c r="F240">
        <v>0</v>
      </c>
      <c r="G240" s="40">
        <v>12.275</v>
      </c>
      <c r="H240">
        <v>3</v>
      </c>
      <c r="I240" t="str">
        <f t="shared" si="14"/>
        <v>Southampton</v>
      </c>
      <c r="J240" t="str">
        <f t="shared" si="12"/>
        <v>No</v>
      </c>
      <c r="K240" t="str">
        <f t="shared" si="13"/>
        <v>Second Class</v>
      </c>
      <c r="L240" t="str">
        <f t="shared" si="15"/>
        <v>Middle Aged</v>
      </c>
      <c r="M240" t="s">
        <v>9</v>
      </c>
    </row>
    <row r="241" spans="1:13">
      <c r="A241">
        <v>241</v>
      </c>
      <c r="B241">
        <v>0</v>
      </c>
      <c r="C241">
        <v>3</v>
      </c>
      <c r="D241">
        <v>60</v>
      </c>
      <c r="E241">
        <v>1</v>
      </c>
      <c r="F241">
        <v>0</v>
      </c>
      <c r="G241" s="40">
        <v>14.4542</v>
      </c>
      <c r="H241">
        <v>1</v>
      </c>
      <c r="I241" t="str">
        <f t="shared" si="14"/>
        <v>Cherbourg</v>
      </c>
      <c r="J241" t="str">
        <f t="shared" si="12"/>
        <v>No</v>
      </c>
      <c r="K241" t="str">
        <f t="shared" si="13"/>
        <v>Third Class</v>
      </c>
      <c r="L241" t="str">
        <f t="shared" si="15"/>
        <v>Old Age</v>
      </c>
      <c r="M241" t="s">
        <v>70</v>
      </c>
    </row>
    <row r="242" spans="1:13">
      <c r="A242">
        <v>242</v>
      </c>
      <c r="B242">
        <v>1</v>
      </c>
      <c r="C242">
        <v>3</v>
      </c>
      <c r="D242">
        <v>60</v>
      </c>
      <c r="E242">
        <v>1</v>
      </c>
      <c r="F242">
        <v>0</v>
      </c>
      <c r="G242" s="40">
        <v>15.5</v>
      </c>
      <c r="H242">
        <v>2</v>
      </c>
      <c r="I242" t="str">
        <f t="shared" si="14"/>
        <v>Queenstown</v>
      </c>
      <c r="J242" t="str">
        <f t="shared" si="12"/>
        <v>Yes</v>
      </c>
      <c r="K242" t="str">
        <f t="shared" si="13"/>
        <v>Third Class</v>
      </c>
      <c r="L242" t="str">
        <f t="shared" si="15"/>
        <v>Old Age</v>
      </c>
      <c r="M242" t="s">
        <v>70</v>
      </c>
    </row>
    <row r="243" spans="1:13">
      <c r="A243">
        <v>243</v>
      </c>
      <c r="B243">
        <v>0</v>
      </c>
      <c r="C243">
        <v>2</v>
      </c>
      <c r="D243">
        <v>29</v>
      </c>
      <c r="E243">
        <v>0</v>
      </c>
      <c r="F243">
        <v>0</v>
      </c>
      <c r="G243" s="40">
        <v>10.5</v>
      </c>
      <c r="H243">
        <v>3</v>
      </c>
      <c r="I243" t="str">
        <f t="shared" si="14"/>
        <v>Southampton</v>
      </c>
      <c r="J243" t="str">
        <f t="shared" si="12"/>
        <v>No</v>
      </c>
      <c r="K243" t="str">
        <f t="shared" si="13"/>
        <v>Second Class</v>
      </c>
      <c r="L243" t="str">
        <f t="shared" si="15"/>
        <v>Young</v>
      </c>
      <c r="M243" t="s">
        <v>9</v>
      </c>
    </row>
    <row r="244" spans="1:13">
      <c r="A244">
        <v>244</v>
      </c>
      <c r="B244">
        <v>0</v>
      </c>
      <c r="C244">
        <v>3</v>
      </c>
      <c r="D244">
        <v>22</v>
      </c>
      <c r="E244">
        <v>0</v>
      </c>
      <c r="F244">
        <v>0</v>
      </c>
      <c r="G244" s="40">
        <v>7.125</v>
      </c>
      <c r="H244">
        <v>3</v>
      </c>
      <c r="I244" t="str">
        <f t="shared" si="14"/>
        <v>Southampton</v>
      </c>
      <c r="J244" t="str">
        <f t="shared" si="12"/>
        <v>No</v>
      </c>
      <c r="K244" t="str">
        <f t="shared" si="13"/>
        <v>Third Class</v>
      </c>
      <c r="L244" t="str">
        <f t="shared" si="15"/>
        <v>Young</v>
      </c>
      <c r="M244" t="s">
        <v>9</v>
      </c>
    </row>
    <row r="245" spans="1:13">
      <c r="A245">
        <v>245</v>
      </c>
      <c r="B245">
        <v>0</v>
      </c>
      <c r="C245">
        <v>3</v>
      </c>
      <c r="D245">
        <v>30</v>
      </c>
      <c r="E245">
        <v>0</v>
      </c>
      <c r="F245">
        <v>0</v>
      </c>
      <c r="G245" s="40">
        <v>7.2249999999999996</v>
      </c>
      <c r="H245">
        <v>1</v>
      </c>
      <c r="I245" t="str">
        <f t="shared" si="14"/>
        <v>Cherbourg</v>
      </c>
      <c r="J245" t="str">
        <f t="shared" si="12"/>
        <v>No</v>
      </c>
      <c r="K245" t="str">
        <f t="shared" si="13"/>
        <v>Third Class</v>
      </c>
      <c r="L245" t="str">
        <f t="shared" si="15"/>
        <v>Middle Aged</v>
      </c>
      <c r="M245" t="s">
        <v>9</v>
      </c>
    </row>
    <row r="246" spans="1:13">
      <c r="A246">
        <v>246</v>
      </c>
      <c r="B246">
        <v>0</v>
      </c>
      <c r="C246">
        <v>1</v>
      </c>
      <c r="D246">
        <v>44</v>
      </c>
      <c r="E246">
        <v>2</v>
      </c>
      <c r="F246">
        <v>0</v>
      </c>
      <c r="G246" s="40">
        <v>90</v>
      </c>
      <c r="H246">
        <v>2</v>
      </c>
      <c r="I246" t="str">
        <f t="shared" si="14"/>
        <v>Queenstown</v>
      </c>
      <c r="J246" t="str">
        <f t="shared" si="12"/>
        <v>No</v>
      </c>
      <c r="K246" t="str">
        <f t="shared" si="13"/>
        <v>First Class</v>
      </c>
      <c r="L246" t="str">
        <f t="shared" si="15"/>
        <v>Middle Aged</v>
      </c>
      <c r="M246" t="s">
        <v>9</v>
      </c>
    </row>
    <row r="247" spans="1:13">
      <c r="A247">
        <v>247</v>
      </c>
      <c r="B247">
        <v>0</v>
      </c>
      <c r="C247">
        <v>3</v>
      </c>
      <c r="D247">
        <v>25</v>
      </c>
      <c r="E247">
        <v>0</v>
      </c>
      <c r="F247">
        <v>0</v>
      </c>
      <c r="G247" s="40">
        <v>7.7750000000000004</v>
      </c>
      <c r="H247">
        <v>3</v>
      </c>
      <c r="I247" t="str">
        <f t="shared" si="14"/>
        <v>Southampton</v>
      </c>
      <c r="J247" t="str">
        <f t="shared" si="12"/>
        <v>No</v>
      </c>
      <c r="K247" t="str">
        <f t="shared" si="13"/>
        <v>Third Class</v>
      </c>
      <c r="L247" t="str">
        <f t="shared" si="15"/>
        <v>Young</v>
      </c>
      <c r="M247" t="s">
        <v>70</v>
      </c>
    </row>
    <row r="248" spans="1:13">
      <c r="A248">
        <v>248</v>
      </c>
      <c r="B248">
        <v>1</v>
      </c>
      <c r="C248">
        <v>2</v>
      </c>
      <c r="D248">
        <v>24</v>
      </c>
      <c r="E248">
        <v>0</v>
      </c>
      <c r="F248">
        <v>2</v>
      </c>
      <c r="G248" s="40">
        <v>14.5</v>
      </c>
      <c r="H248">
        <v>3</v>
      </c>
      <c r="I248" t="str">
        <f t="shared" si="14"/>
        <v>Southampton</v>
      </c>
      <c r="J248" t="str">
        <f t="shared" si="12"/>
        <v>Yes</v>
      </c>
      <c r="K248" t="str">
        <f t="shared" si="13"/>
        <v>Second Class</v>
      </c>
      <c r="L248" t="str">
        <f t="shared" si="15"/>
        <v>Young</v>
      </c>
      <c r="M248" t="s">
        <v>70</v>
      </c>
    </row>
    <row r="249" spans="1:13">
      <c r="A249">
        <v>249</v>
      </c>
      <c r="B249">
        <v>1</v>
      </c>
      <c r="C249">
        <v>1</v>
      </c>
      <c r="D249">
        <v>37</v>
      </c>
      <c r="E249">
        <v>1</v>
      </c>
      <c r="F249">
        <v>1</v>
      </c>
      <c r="G249" s="40">
        <v>52.554200000000002</v>
      </c>
      <c r="H249">
        <v>3</v>
      </c>
      <c r="I249" t="str">
        <f t="shared" si="14"/>
        <v>Southampton</v>
      </c>
      <c r="J249" t="str">
        <f t="shared" si="12"/>
        <v>Yes</v>
      </c>
      <c r="K249" t="str">
        <f t="shared" si="13"/>
        <v>First Class</v>
      </c>
      <c r="L249" t="str">
        <f t="shared" si="15"/>
        <v>Middle Aged</v>
      </c>
      <c r="M249" t="s">
        <v>9</v>
      </c>
    </row>
    <row r="250" spans="1:13">
      <c r="A250">
        <v>250</v>
      </c>
      <c r="B250">
        <v>0</v>
      </c>
      <c r="C250">
        <v>2</v>
      </c>
      <c r="D250">
        <v>54</v>
      </c>
      <c r="E250">
        <v>1</v>
      </c>
      <c r="F250">
        <v>0</v>
      </c>
      <c r="G250" s="40">
        <v>26</v>
      </c>
      <c r="H250">
        <v>3</v>
      </c>
      <c r="I250" t="str">
        <f t="shared" si="14"/>
        <v>Southampton</v>
      </c>
      <c r="J250" t="str">
        <f t="shared" si="12"/>
        <v>No</v>
      </c>
      <c r="K250" t="str">
        <f t="shared" si="13"/>
        <v>Second Class</v>
      </c>
      <c r="L250" t="str">
        <f t="shared" si="15"/>
        <v>Seniors</v>
      </c>
      <c r="M250" t="s">
        <v>9</v>
      </c>
    </row>
    <row r="251" spans="1:13">
      <c r="A251">
        <v>251</v>
      </c>
      <c r="B251">
        <v>0</v>
      </c>
      <c r="C251">
        <v>3</v>
      </c>
      <c r="D251">
        <v>60</v>
      </c>
      <c r="E251">
        <v>0</v>
      </c>
      <c r="F251">
        <v>0</v>
      </c>
      <c r="G251" s="40">
        <v>7.25</v>
      </c>
      <c r="H251">
        <v>3</v>
      </c>
      <c r="I251" t="str">
        <f t="shared" si="14"/>
        <v>Southampton</v>
      </c>
      <c r="J251" t="str">
        <f t="shared" si="12"/>
        <v>No</v>
      </c>
      <c r="K251" t="str">
        <f t="shared" si="13"/>
        <v>Third Class</v>
      </c>
      <c r="L251" t="str">
        <f t="shared" si="15"/>
        <v>Old Age</v>
      </c>
      <c r="M251" t="s">
        <v>9</v>
      </c>
    </row>
    <row r="252" spans="1:13">
      <c r="A252">
        <v>252</v>
      </c>
      <c r="B252">
        <v>0</v>
      </c>
      <c r="C252">
        <v>3</v>
      </c>
      <c r="D252">
        <v>29</v>
      </c>
      <c r="E252">
        <v>1</v>
      </c>
      <c r="F252">
        <v>1</v>
      </c>
      <c r="G252" s="40">
        <v>10.4625</v>
      </c>
      <c r="H252">
        <v>3</v>
      </c>
      <c r="I252" t="str">
        <f t="shared" si="14"/>
        <v>Southampton</v>
      </c>
      <c r="J252" t="str">
        <f t="shared" si="12"/>
        <v>No</v>
      </c>
      <c r="K252" t="str">
        <f t="shared" si="13"/>
        <v>Third Class</v>
      </c>
      <c r="L252" t="str">
        <f t="shared" si="15"/>
        <v>Young</v>
      </c>
      <c r="M252" t="s">
        <v>70</v>
      </c>
    </row>
    <row r="253" spans="1:13">
      <c r="A253">
        <v>253</v>
      </c>
      <c r="B253">
        <v>0</v>
      </c>
      <c r="C253">
        <v>1</v>
      </c>
      <c r="D253">
        <v>62</v>
      </c>
      <c r="E253">
        <v>0</v>
      </c>
      <c r="F253">
        <v>0</v>
      </c>
      <c r="G253" s="40">
        <v>26.55</v>
      </c>
      <c r="H253">
        <v>3</v>
      </c>
      <c r="I253" t="str">
        <f t="shared" si="14"/>
        <v>Southampton</v>
      </c>
      <c r="J253" t="str">
        <f t="shared" si="12"/>
        <v>No</v>
      </c>
      <c r="K253" t="str">
        <f t="shared" si="13"/>
        <v>First Class</v>
      </c>
      <c r="L253" t="str">
        <f t="shared" si="15"/>
        <v>Old Age</v>
      </c>
      <c r="M253" t="s">
        <v>9</v>
      </c>
    </row>
    <row r="254" spans="1:13">
      <c r="A254">
        <v>254</v>
      </c>
      <c r="B254">
        <v>0</v>
      </c>
      <c r="C254">
        <v>3</v>
      </c>
      <c r="D254">
        <v>30</v>
      </c>
      <c r="E254">
        <v>1</v>
      </c>
      <c r="F254">
        <v>0</v>
      </c>
      <c r="G254" s="40">
        <v>16.100000000000001</v>
      </c>
      <c r="H254">
        <v>3</v>
      </c>
      <c r="I254" t="str">
        <f t="shared" si="14"/>
        <v>Southampton</v>
      </c>
      <c r="J254" t="str">
        <f t="shared" si="12"/>
        <v>No</v>
      </c>
      <c r="K254" t="str">
        <f t="shared" si="13"/>
        <v>Third Class</v>
      </c>
      <c r="L254" t="str">
        <f t="shared" si="15"/>
        <v>Middle Aged</v>
      </c>
      <c r="M254" t="s">
        <v>9</v>
      </c>
    </row>
    <row r="255" spans="1:13">
      <c r="A255">
        <v>255</v>
      </c>
      <c r="B255">
        <v>0</v>
      </c>
      <c r="C255">
        <v>3</v>
      </c>
      <c r="D255">
        <v>41</v>
      </c>
      <c r="E255">
        <v>0</v>
      </c>
      <c r="F255">
        <v>2</v>
      </c>
      <c r="G255" s="40">
        <v>20.212499999999999</v>
      </c>
      <c r="H255">
        <v>3</v>
      </c>
      <c r="I255" t="str">
        <f t="shared" si="14"/>
        <v>Southampton</v>
      </c>
      <c r="J255" t="str">
        <f t="shared" si="12"/>
        <v>No</v>
      </c>
      <c r="K255" t="str">
        <f t="shared" si="13"/>
        <v>Third Class</v>
      </c>
      <c r="L255" t="str">
        <f t="shared" si="15"/>
        <v>Middle Aged</v>
      </c>
      <c r="M255" t="s">
        <v>70</v>
      </c>
    </row>
    <row r="256" spans="1:13">
      <c r="A256">
        <v>256</v>
      </c>
      <c r="B256">
        <v>1</v>
      </c>
      <c r="C256">
        <v>3</v>
      </c>
      <c r="D256">
        <v>29</v>
      </c>
      <c r="E256">
        <v>0</v>
      </c>
      <c r="F256">
        <v>2</v>
      </c>
      <c r="G256" s="40">
        <v>15.245799999999999</v>
      </c>
      <c r="H256">
        <v>1</v>
      </c>
      <c r="I256" t="str">
        <f t="shared" si="14"/>
        <v>Cherbourg</v>
      </c>
      <c r="J256" t="str">
        <f t="shared" si="12"/>
        <v>Yes</v>
      </c>
      <c r="K256" t="str">
        <f t="shared" si="13"/>
        <v>Third Class</v>
      </c>
      <c r="L256" t="str">
        <f t="shared" si="15"/>
        <v>Young</v>
      </c>
      <c r="M256" t="s">
        <v>70</v>
      </c>
    </row>
    <row r="257" spans="1:13">
      <c r="A257">
        <v>257</v>
      </c>
      <c r="B257">
        <v>1</v>
      </c>
      <c r="C257">
        <v>1</v>
      </c>
      <c r="D257">
        <v>60</v>
      </c>
      <c r="E257">
        <v>0</v>
      </c>
      <c r="F257">
        <v>0</v>
      </c>
      <c r="G257" s="40">
        <v>79.2</v>
      </c>
      <c r="H257">
        <v>1</v>
      </c>
      <c r="I257" t="str">
        <f t="shared" si="14"/>
        <v>Cherbourg</v>
      </c>
      <c r="J257" t="str">
        <f t="shared" si="12"/>
        <v>Yes</v>
      </c>
      <c r="K257" t="str">
        <f t="shared" si="13"/>
        <v>First Class</v>
      </c>
      <c r="L257" t="str">
        <f t="shared" si="15"/>
        <v>Old Age</v>
      </c>
      <c r="M257" t="s">
        <v>70</v>
      </c>
    </row>
    <row r="258" spans="1:13">
      <c r="A258">
        <v>258</v>
      </c>
      <c r="B258">
        <v>1</v>
      </c>
      <c r="C258">
        <v>1</v>
      </c>
      <c r="D258">
        <v>30</v>
      </c>
      <c r="E258">
        <v>0</v>
      </c>
      <c r="F258">
        <v>0</v>
      </c>
      <c r="G258" s="40">
        <v>86.5</v>
      </c>
      <c r="H258">
        <v>3</v>
      </c>
      <c r="I258" t="str">
        <f t="shared" si="14"/>
        <v>Southampton</v>
      </c>
      <c r="J258" t="str">
        <f t="shared" ref="J258:J321" si="16">IF(B258=0,"No",IF(B258=1,"Yes"))</f>
        <v>Yes</v>
      </c>
      <c r="K258" t="str">
        <f t="shared" ref="K258:K321" si="17">IF(C258=3,"Third Class",IF(C258=2,"Second Class",IF(C258=1,"First Class")))</f>
        <v>First Class</v>
      </c>
      <c r="L258" t="str">
        <f t="shared" si="15"/>
        <v>Middle Aged</v>
      </c>
      <c r="M258" t="s">
        <v>70</v>
      </c>
    </row>
    <row r="259" spans="1:13">
      <c r="A259">
        <v>259</v>
      </c>
      <c r="B259">
        <v>1</v>
      </c>
      <c r="C259">
        <v>1</v>
      </c>
      <c r="D259">
        <v>35</v>
      </c>
      <c r="E259">
        <v>0</v>
      </c>
      <c r="F259">
        <v>0</v>
      </c>
      <c r="G259" s="40">
        <v>512.32920000000001</v>
      </c>
      <c r="H259">
        <v>1</v>
      </c>
      <c r="I259" t="str">
        <f t="shared" ref="I259:I322" si="18">IF(H259=3,"Southampton",IF(H259=2,"Queenstown",IF(H259=1,"Cherbourg")))</f>
        <v>Cherbourg</v>
      </c>
      <c r="J259" t="str">
        <f t="shared" si="16"/>
        <v>Yes</v>
      </c>
      <c r="K259" t="str">
        <f t="shared" si="17"/>
        <v>First Class</v>
      </c>
      <c r="L259" t="str">
        <f t="shared" ref="L259:L322" si="19">IF(D259&lt;12, "Children", IF(D259&lt;18, "Teenagers", IF(D259&lt;30, "Young", IF(D259&lt;45, "Middle Aged", IF(D259&lt;60, "Seniors", "Old Age")))))</f>
        <v>Middle Aged</v>
      </c>
      <c r="M259" t="s">
        <v>70</v>
      </c>
    </row>
    <row r="260" spans="1:13">
      <c r="A260">
        <v>260</v>
      </c>
      <c r="B260">
        <v>1</v>
      </c>
      <c r="C260">
        <v>2</v>
      </c>
      <c r="D260">
        <v>50</v>
      </c>
      <c r="E260">
        <v>0</v>
      </c>
      <c r="F260">
        <v>1</v>
      </c>
      <c r="G260" s="40">
        <v>26</v>
      </c>
      <c r="H260">
        <v>3</v>
      </c>
      <c r="I260" t="str">
        <f t="shared" si="18"/>
        <v>Southampton</v>
      </c>
      <c r="J260" t="str">
        <f t="shared" si="16"/>
        <v>Yes</v>
      </c>
      <c r="K260" t="str">
        <f t="shared" si="17"/>
        <v>Second Class</v>
      </c>
      <c r="L260" t="str">
        <f t="shared" si="19"/>
        <v>Seniors</v>
      </c>
      <c r="M260" t="s">
        <v>70</v>
      </c>
    </row>
    <row r="261" spans="1:13">
      <c r="A261">
        <v>261</v>
      </c>
      <c r="B261">
        <v>0</v>
      </c>
      <c r="C261">
        <v>3</v>
      </c>
      <c r="D261">
        <v>60</v>
      </c>
      <c r="E261">
        <v>0</v>
      </c>
      <c r="F261">
        <v>0</v>
      </c>
      <c r="G261" s="40">
        <v>7.75</v>
      </c>
      <c r="H261">
        <v>2</v>
      </c>
      <c r="I261" t="str">
        <f t="shared" si="18"/>
        <v>Queenstown</v>
      </c>
      <c r="J261" t="str">
        <f t="shared" si="16"/>
        <v>No</v>
      </c>
      <c r="K261" t="str">
        <f t="shared" si="17"/>
        <v>Third Class</v>
      </c>
      <c r="L261" t="str">
        <f t="shared" si="19"/>
        <v>Old Age</v>
      </c>
      <c r="M261" t="s">
        <v>9</v>
      </c>
    </row>
    <row r="262" spans="1:13">
      <c r="A262">
        <v>262</v>
      </c>
      <c r="B262">
        <v>1</v>
      </c>
      <c r="C262">
        <v>3</v>
      </c>
      <c r="D262">
        <v>3</v>
      </c>
      <c r="E262">
        <v>4</v>
      </c>
      <c r="F262">
        <v>2</v>
      </c>
      <c r="G262" s="40">
        <v>31.387499999999999</v>
      </c>
      <c r="H262">
        <v>3</v>
      </c>
      <c r="I262" t="str">
        <f t="shared" si="18"/>
        <v>Southampton</v>
      </c>
      <c r="J262" t="str">
        <f t="shared" si="16"/>
        <v>Yes</v>
      </c>
      <c r="K262" t="str">
        <f t="shared" si="17"/>
        <v>Third Class</v>
      </c>
      <c r="L262" t="str">
        <f t="shared" si="19"/>
        <v>Children</v>
      </c>
      <c r="M262" t="s">
        <v>9</v>
      </c>
    </row>
    <row r="263" spans="1:13">
      <c r="A263">
        <v>263</v>
      </c>
      <c r="B263">
        <v>0</v>
      </c>
      <c r="C263">
        <v>1</v>
      </c>
      <c r="D263">
        <v>52</v>
      </c>
      <c r="E263">
        <v>1</v>
      </c>
      <c r="F263">
        <v>1</v>
      </c>
      <c r="G263" s="40">
        <v>79.650000000000006</v>
      </c>
      <c r="H263">
        <v>3</v>
      </c>
      <c r="I263" t="str">
        <f t="shared" si="18"/>
        <v>Southampton</v>
      </c>
      <c r="J263" t="str">
        <f t="shared" si="16"/>
        <v>No</v>
      </c>
      <c r="K263" t="str">
        <f t="shared" si="17"/>
        <v>First Class</v>
      </c>
      <c r="L263" t="str">
        <f t="shared" si="19"/>
        <v>Seniors</v>
      </c>
      <c r="M263" t="s">
        <v>9</v>
      </c>
    </row>
    <row r="264" spans="1:13">
      <c r="A264">
        <v>264</v>
      </c>
      <c r="B264">
        <v>0</v>
      </c>
      <c r="C264">
        <v>1</v>
      </c>
      <c r="D264">
        <v>40</v>
      </c>
      <c r="E264">
        <v>0</v>
      </c>
      <c r="F264">
        <v>0</v>
      </c>
      <c r="G264" s="40">
        <v>0</v>
      </c>
      <c r="H264">
        <v>3</v>
      </c>
      <c r="I264" t="str">
        <f t="shared" si="18"/>
        <v>Southampton</v>
      </c>
      <c r="J264" t="str">
        <f t="shared" si="16"/>
        <v>No</v>
      </c>
      <c r="K264" t="str">
        <f t="shared" si="17"/>
        <v>First Class</v>
      </c>
      <c r="L264" t="str">
        <f t="shared" si="19"/>
        <v>Middle Aged</v>
      </c>
      <c r="M264" t="s">
        <v>9</v>
      </c>
    </row>
    <row r="265" spans="1:13">
      <c r="A265">
        <v>265</v>
      </c>
      <c r="B265">
        <v>0</v>
      </c>
      <c r="C265">
        <v>3</v>
      </c>
      <c r="D265">
        <v>60</v>
      </c>
      <c r="E265">
        <v>0</v>
      </c>
      <c r="F265">
        <v>0</v>
      </c>
      <c r="G265" s="40">
        <v>7.75</v>
      </c>
      <c r="H265">
        <v>2</v>
      </c>
      <c r="I265" t="str">
        <f t="shared" si="18"/>
        <v>Queenstown</v>
      </c>
      <c r="J265" t="str">
        <f t="shared" si="16"/>
        <v>No</v>
      </c>
      <c r="K265" t="str">
        <f t="shared" si="17"/>
        <v>Third Class</v>
      </c>
      <c r="L265" t="str">
        <f t="shared" si="19"/>
        <v>Old Age</v>
      </c>
      <c r="M265" t="s">
        <v>70</v>
      </c>
    </row>
    <row r="266" spans="1:13">
      <c r="A266">
        <v>266</v>
      </c>
      <c r="B266">
        <v>0</v>
      </c>
      <c r="C266">
        <v>2</v>
      </c>
      <c r="D266">
        <v>36</v>
      </c>
      <c r="E266">
        <v>0</v>
      </c>
      <c r="F266">
        <v>0</v>
      </c>
      <c r="G266" s="40">
        <v>10.5</v>
      </c>
      <c r="H266">
        <v>3</v>
      </c>
      <c r="I266" t="str">
        <f t="shared" si="18"/>
        <v>Southampton</v>
      </c>
      <c r="J266" t="str">
        <f t="shared" si="16"/>
        <v>No</v>
      </c>
      <c r="K266" t="str">
        <f t="shared" si="17"/>
        <v>Second Class</v>
      </c>
      <c r="L266" t="str">
        <f t="shared" si="19"/>
        <v>Middle Aged</v>
      </c>
      <c r="M266" t="s">
        <v>9</v>
      </c>
    </row>
    <row r="267" spans="1:13">
      <c r="A267">
        <v>267</v>
      </c>
      <c r="B267">
        <v>0</v>
      </c>
      <c r="C267">
        <v>3</v>
      </c>
      <c r="D267">
        <v>16</v>
      </c>
      <c r="E267">
        <v>4</v>
      </c>
      <c r="F267">
        <v>1</v>
      </c>
      <c r="G267" s="40">
        <v>39.6875</v>
      </c>
      <c r="H267">
        <v>3</v>
      </c>
      <c r="I267" t="str">
        <f t="shared" si="18"/>
        <v>Southampton</v>
      </c>
      <c r="J267" t="str">
        <f t="shared" si="16"/>
        <v>No</v>
      </c>
      <c r="K267" t="str">
        <f t="shared" si="17"/>
        <v>Third Class</v>
      </c>
      <c r="L267" t="str">
        <f t="shared" si="19"/>
        <v>Teenagers</v>
      </c>
      <c r="M267" t="s">
        <v>9</v>
      </c>
    </row>
    <row r="268" spans="1:13">
      <c r="A268">
        <v>268</v>
      </c>
      <c r="B268">
        <v>1</v>
      </c>
      <c r="C268">
        <v>3</v>
      </c>
      <c r="D268">
        <v>25</v>
      </c>
      <c r="E268">
        <v>1</v>
      </c>
      <c r="F268">
        <v>0</v>
      </c>
      <c r="G268" s="40">
        <v>7.7750000000000004</v>
      </c>
      <c r="H268">
        <v>3</v>
      </c>
      <c r="I268" t="str">
        <f t="shared" si="18"/>
        <v>Southampton</v>
      </c>
      <c r="J268" t="str">
        <f t="shared" si="16"/>
        <v>Yes</v>
      </c>
      <c r="K268" t="str">
        <f t="shared" si="17"/>
        <v>Third Class</v>
      </c>
      <c r="L268" t="str">
        <f t="shared" si="19"/>
        <v>Young</v>
      </c>
      <c r="M268" t="s">
        <v>9</v>
      </c>
    </row>
    <row r="269" spans="1:13">
      <c r="A269">
        <v>269</v>
      </c>
      <c r="B269">
        <v>1</v>
      </c>
      <c r="C269">
        <v>1</v>
      </c>
      <c r="D269">
        <v>58</v>
      </c>
      <c r="E269">
        <v>0</v>
      </c>
      <c r="F269">
        <v>1</v>
      </c>
      <c r="G269" s="40">
        <v>153.46250000000001</v>
      </c>
      <c r="H269">
        <v>3</v>
      </c>
      <c r="I269" t="str">
        <f t="shared" si="18"/>
        <v>Southampton</v>
      </c>
      <c r="J269" t="str">
        <f t="shared" si="16"/>
        <v>Yes</v>
      </c>
      <c r="K269" t="str">
        <f t="shared" si="17"/>
        <v>First Class</v>
      </c>
      <c r="L269" t="str">
        <f t="shared" si="19"/>
        <v>Seniors</v>
      </c>
      <c r="M269" t="s">
        <v>70</v>
      </c>
    </row>
    <row r="270" spans="1:13">
      <c r="A270">
        <v>270</v>
      </c>
      <c r="B270">
        <v>1</v>
      </c>
      <c r="C270">
        <v>1</v>
      </c>
      <c r="D270">
        <v>35</v>
      </c>
      <c r="E270">
        <v>0</v>
      </c>
      <c r="F270">
        <v>0</v>
      </c>
      <c r="G270" s="40">
        <v>135.63329999999999</v>
      </c>
      <c r="H270">
        <v>3</v>
      </c>
      <c r="I270" t="str">
        <f t="shared" si="18"/>
        <v>Southampton</v>
      </c>
      <c r="J270" t="str">
        <f t="shared" si="16"/>
        <v>Yes</v>
      </c>
      <c r="K270" t="str">
        <f t="shared" si="17"/>
        <v>First Class</v>
      </c>
      <c r="L270" t="str">
        <f t="shared" si="19"/>
        <v>Middle Aged</v>
      </c>
      <c r="M270" t="s">
        <v>70</v>
      </c>
    </row>
    <row r="271" spans="1:13">
      <c r="A271">
        <v>271</v>
      </c>
      <c r="B271">
        <v>0</v>
      </c>
      <c r="C271">
        <v>1</v>
      </c>
      <c r="D271">
        <v>60</v>
      </c>
      <c r="E271">
        <v>0</v>
      </c>
      <c r="F271">
        <v>0</v>
      </c>
      <c r="G271" s="40">
        <v>31</v>
      </c>
      <c r="H271">
        <v>3</v>
      </c>
      <c r="I271" t="str">
        <f t="shared" si="18"/>
        <v>Southampton</v>
      </c>
      <c r="J271" t="str">
        <f t="shared" si="16"/>
        <v>No</v>
      </c>
      <c r="K271" t="str">
        <f t="shared" si="17"/>
        <v>First Class</v>
      </c>
      <c r="L271" t="str">
        <f t="shared" si="19"/>
        <v>Old Age</v>
      </c>
      <c r="M271" t="s">
        <v>9</v>
      </c>
    </row>
    <row r="272" spans="1:13">
      <c r="A272">
        <v>272</v>
      </c>
      <c r="B272">
        <v>1</v>
      </c>
      <c r="C272">
        <v>3</v>
      </c>
      <c r="D272">
        <v>25</v>
      </c>
      <c r="E272">
        <v>0</v>
      </c>
      <c r="F272">
        <v>0</v>
      </c>
      <c r="G272" s="40">
        <v>0</v>
      </c>
      <c r="H272">
        <v>3</v>
      </c>
      <c r="I272" t="str">
        <f t="shared" si="18"/>
        <v>Southampton</v>
      </c>
      <c r="J272" t="str">
        <f t="shared" si="16"/>
        <v>Yes</v>
      </c>
      <c r="K272" t="str">
        <f t="shared" si="17"/>
        <v>Third Class</v>
      </c>
      <c r="L272" t="str">
        <f t="shared" si="19"/>
        <v>Young</v>
      </c>
      <c r="M272" t="s">
        <v>9</v>
      </c>
    </row>
    <row r="273" spans="1:13">
      <c r="A273">
        <v>273</v>
      </c>
      <c r="B273">
        <v>1</v>
      </c>
      <c r="C273">
        <v>2</v>
      </c>
      <c r="D273">
        <v>41</v>
      </c>
      <c r="E273">
        <v>0</v>
      </c>
      <c r="F273">
        <v>1</v>
      </c>
      <c r="G273" s="40">
        <v>19.5</v>
      </c>
      <c r="H273">
        <v>3</v>
      </c>
      <c r="I273" t="str">
        <f t="shared" si="18"/>
        <v>Southampton</v>
      </c>
      <c r="J273" t="str">
        <f t="shared" si="16"/>
        <v>Yes</v>
      </c>
      <c r="K273" t="str">
        <f t="shared" si="17"/>
        <v>Second Class</v>
      </c>
      <c r="L273" t="str">
        <f t="shared" si="19"/>
        <v>Middle Aged</v>
      </c>
      <c r="M273" t="s">
        <v>70</v>
      </c>
    </row>
    <row r="274" spans="1:13">
      <c r="A274">
        <v>274</v>
      </c>
      <c r="B274">
        <v>0</v>
      </c>
      <c r="C274">
        <v>1</v>
      </c>
      <c r="D274">
        <v>37</v>
      </c>
      <c r="E274">
        <v>0</v>
      </c>
      <c r="F274">
        <v>1</v>
      </c>
      <c r="G274" s="40">
        <v>29.7</v>
      </c>
      <c r="H274">
        <v>1</v>
      </c>
      <c r="I274" t="str">
        <f t="shared" si="18"/>
        <v>Cherbourg</v>
      </c>
      <c r="J274" t="str">
        <f t="shared" si="16"/>
        <v>No</v>
      </c>
      <c r="K274" t="str">
        <f t="shared" si="17"/>
        <v>First Class</v>
      </c>
      <c r="L274" t="str">
        <f t="shared" si="19"/>
        <v>Middle Aged</v>
      </c>
      <c r="M274" t="s">
        <v>9</v>
      </c>
    </row>
    <row r="275" spans="1:13">
      <c r="A275">
        <v>275</v>
      </c>
      <c r="B275">
        <v>1</v>
      </c>
      <c r="C275">
        <v>3</v>
      </c>
      <c r="D275">
        <v>60</v>
      </c>
      <c r="E275">
        <v>0</v>
      </c>
      <c r="F275">
        <v>0</v>
      </c>
      <c r="G275" s="40">
        <v>7.75</v>
      </c>
      <c r="H275">
        <v>2</v>
      </c>
      <c r="I275" t="str">
        <f t="shared" si="18"/>
        <v>Queenstown</v>
      </c>
      <c r="J275" t="str">
        <f t="shared" si="16"/>
        <v>Yes</v>
      </c>
      <c r="K275" t="str">
        <f t="shared" si="17"/>
        <v>Third Class</v>
      </c>
      <c r="L275" t="str">
        <f t="shared" si="19"/>
        <v>Old Age</v>
      </c>
      <c r="M275" t="s">
        <v>70</v>
      </c>
    </row>
    <row r="276" spans="1:13">
      <c r="A276">
        <v>276</v>
      </c>
      <c r="B276">
        <v>1</v>
      </c>
      <c r="C276">
        <v>1</v>
      </c>
      <c r="D276">
        <v>63</v>
      </c>
      <c r="E276">
        <v>1</v>
      </c>
      <c r="F276">
        <v>0</v>
      </c>
      <c r="G276" s="40">
        <v>77.958299999999994</v>
      </c>
      <c r="H276">
        <v>3</v>
      </c>
      <c r="I276" t="str">
        <f t="shared" si="18"/>
        <v>Southampton</v>
      </c>
      <c r="J276" t="str">
        <f t="shared" si="16"/>
        <v>Yes</v>
      </c>
      <c r="K276" t="str">
        <f t="shared" si="17"/>
        <v>First Class</v>
      </c>
      <c r="L276" t="str">
        <f t="shared" si="19"/>
        <v>Old Age</v>
      </c>
      <c r="M276" t="s">
        <v>70</v>
      </c>
    </row>
    <row r="277" spans="1:13">
      <c r="A277">
        <v>277</v>
      </c>
      <c r="B277">
        <v>0</v>
      </c>
      <c r="C277">
        <v>3</v>
      </c>
      <c r="D277">
        <v>45</v>
      </c>
      <c r="E277">
        <v>0</v>
      </c>
      <c r="F277">
        <v>0</v>
      </c>
      <c r="G277" s="40">
        <v>7.75</v>
      </c>
      <c r="H277">
        <v>3</v>
      </c>
      <c r="I277" t="str">
        <f t="shared" si="18"/>
        <v>Southampton</v>
      </c>
      <c r="J277" t="str">
        <f t="shared" si="16"/>
        <v>No</v>
      </c>
      <c r="K277" t="str">
        <f t="shared" si="17"/>
        <v>Third Class</v>
      </c>
      <c r="L277" t="str">
        <f t="shared" si="19"/>
        <v>Seniors</v>
      </c>
      <c r="M277" t="s">
        <v>70</v>
      </c>
    </row>
    <row r="278" spans="1:13">
      <c r="A278">
        <v>278</v>
      </c>
      <c r="B278">
        <v>0</v>
      </c>
      <c r="C278">
        <v>2</v>
      </c>
      <c r="D278">
        <v>60</v>
      </c>
      <c r="E278">
        <v>0</v>
      </c>
      <c r="F278">
        <v>0</v>
      </c>
      <c r="G278" s="40">
        <v>0</v>
      </c>
      <c r="H278">
        <v>3</v>
      </c>
      <c r="I278" t="str">
        <f t="shared" si="18"/>
        <v>Southampton</v>
      </c>
      <c r="J278" t="str">
        <f t="shared" si="16"/>
        <v>No</v>
      </c>
      <c r="K278" t="str">
        <f t="shared" si="17"/>
        <v>Second Class</v>
      </c>
      <c r="L278" t="str">
        <f t="shared" si="19"/>
        <v>Old Age</v>
      </c>
      <c r="M278" t="s">
        <v>9</v>
      </c>
    </row>
    <row r="279" spans="1:13">
      <c r="A279">
        <v>279</v>
      </c>
      <c r="B279">
        <v>0</v>
      </c>
      <c r="C279">
        <v>3</v>
      </c>
      <c r="D279">
        <v>7</v>
      </c>
      <c r="E279">
        <v>4</v>
      </c>
      <c r="F279">
        <v>1</v>
      </c>
      <c r="G279" s="40">
        <v>29.125</v>
      </c>
      <c r="H279">
        <v>2</v>
      </c>
      <c r="I279" t="str">
        <f t="shared" si="18"/>
        <v>Queenstown</v>
      </c>
      <c r="J279" t="str">
        <f t="shared" si="16"/>
        <v>No</v>
      </c>
      <c r="K279" t="str">
        <f t="shared" si="17"/>
        <v>Third Class</v>
      </c>
      <c r="L279" t="str">
        <f t="shared" si="19"/>
        <v>Children</v>
      </c>
      <c r="M279" t="s">
        <v>9</v>
      </c>
    </row>
    <row r="280" spans="1:13">
      <c r="A280">
        <v>280</v>
      </c>
      <c r="B280">
        <v>1</v>
      </c>
      <c r="C280">
        <v>3</v>
      </c>
      <c r="D280">
        <v>35</v>
      </c>
      <c r="E280">
        <v>1</v>
      </c>
      <c r="F280">
        <v>1</v>
      </c>
      <c r="G280" s="40">
        <v>20.25</v>
      </c>
      <c r="H280">
        <v>3</v>
      </c>
      <c r="I280" t="str">
        <f t="shared" si="18"/>
        <v>Southampton</v>
      </c>
      <c r="J280" t="str">
        <f t="shared" si="16"/>
        <v>Yes</v>
      </c>
      <c r="K280" t="str">
        <f t="shared" si="17"/>
        <v>Third Class</v>
      </c>
      <c r="L280" t="str">
        <f t="shared" si="19"/>
        <v>Middle Aged</v>
      </c>
      <c r="M280" t="s">
        <v>70</v>
      </c>
    </row>
    <row r="281" spans="1:13">
      <c r="A281">
        <v>281</v>
      </c>
      <c r="B281">
        <v>0</v>
      </c>
      <c r="C281">
        <v>3</v>
      </c>
      <c r="D281">
        <v>65</v>
      </c>
      <c r="E281">
        <v>0</v>
      </c>
      <c r="F281">
        <v>0</v>
      </c>
      <c r="G281" s="40">
        <v>7.75</v>
      </c>
      <c r="H281">
        <v>2</v>
      </c>
      <c r="I281" t="str">
        <f t="shared" si="18"/>
        <v>Queenstown</v>
      </c>
      <c r="J281" t="str">
        <f t="shared" si="16"/>
        <v>No</v>
      </c>
      <c r="K281" t="str">
        <f t="shared" si="17"/>
        <v>Third Class</v>
      </c>
      <c r="L281" t="str">
        <f t="shared" si="19"/>
        <v>Old Age</v>
      </c>
      <c r="M281" t="s">
        <v>9</v>
      </c>
    </row>
    <row r="282" spans="1:13">
      <c r="A282">
        <v>282</v>
      </c>
      <c r="B282">
        <v>0</v>
      </c>
      <c r="C282">
        <v>3</v>
      </c>
      <c r="D282">
        <v>28</v>
      </c>
      <c r="E282">
        <v>0</v>
      </c>
      <c r="F282">
        <v>0</v>
      </c>
      <c r="G282" s="40">
        <v>7.8541999999999996</v>
      </c>
      <c r="H282">
        <v>3</v>
      </c>
      <c r="I282" t="str">
        <f t="shared" si="18"/>
        <v>Southampton</v>
      </c>
      <c r="J282" t="str">
        <f t="shared" si="16"/>
        <v>No</v>
      </c>
      <c r="K282" t="str">
        <f t="shared" si="17"/>
        <v>Third Class</v>
      </c>
      <c r="L282" t="str">
        <f t="shared" si="19"/>
        <v>Young</v>
      </c>
      <c r="M282" t="s">
        <v>9</v>
      </c>
    </row>
    <row r="283" spans="1:13">
      <c r="A283">
        <v>283</v>
      </c>
      <c r="B283">
        <v>0</v>
      </c>
      <c r="C283">
        <v>3</v>
      </c>
      <c r="D283">
        <v>16</v>
      </c>
      <c r="E283">
        <v>0</v>
      </c>
      <c r="F283">
        <v>0</v>
      </c>
      <c r="G283" s="40">
        <v>9.5</v>
      </c>
      <c r="H283">
        <v>3</v>
      </c>
      <c r="I283" t="str">
        <f t="shared" si="18"/>
        <v>Southampton</v>
      </c>
      <c r="J283" t="str">
        <f t="shared" si="16"/>
        <v>No</v>
      </c>
      <c r="K283" t="str">
        <f t="shared" si="17"/>
        <v>Third Class</v>
      </c>
      <c r="L283" t="str">
        <f t="shared" si="19"/>
        <v>Teenagers</v>
      </c>
      <c r="M283" t="s">
        <v>9</v>
      </c>
    </row>
    <row r="284" spans="1:13">
      <c r="A284">
        <v>284</v>
      </c>
      <c r="B284">
        <v>1</v>
      </c>
      <c r="C284">
        <v>3</v>
      </c>
      <c r="D284">
        <v>19</v>
      </c>
      <c r="E284">
        <v>0</v>
      </c>
      <c r="F284">
        <v>0</v>
      </c>
      <c r="G284" s="40">
        <v>8.0500000000000007</v>
      </c>
      <c r="H284">
        <v>3</v>
      </c>
      <c r="I284" t="str">
        <f t="shared" si="18"/>
        <v>Southampton</v>
      </c>
      <c r="J284" t="str">
        <f t="shared" si="16"/>
        <v>Yes</v>
      </c>
      <c r="K284" t="str">
        <f t="shared" si="17"/>
        <v>Third Class</v>
      </c>
      <c r="L284" t="str">
        <f t="shared" si="19"/>
        <v>Young</v>
      </c>
      <c r="M284" t="s">
        <v>9</v>
      </c>
    </row>
    <row r="285" spans="1:13">
      <c r="A285">
        <v>285</v>
      </c>
      <c r="B285">
        <v>0</v>
      </c>
      <c r="C285">
        <v>1</v>
      </c>
      <c r="D285">
        <v>60</v>
      </c>
      <c r="E285">
        <v>0</v>
      </c>
      <c r="F285">
        <v>0</v>
      </c>
      <c r="G285" s="40">
        <v>26</v>
      </c>
      <c r="H285">
        <v>3</v>
      </c>
      <c r="I285" t="str">
        <f t="shared" si="18"/>
        <v>Southampton</v>
      </c>
      <c r="J285" t="str">
        <f t="shared" si="16"/>
        <v>No</v>
      </c>
      <c r="K285" t="str">
        <f t="shared" si="17"/>
        <v>First Class</v>
      </c>
      <c r="L285" t="str">
        <f t="shared" si="19"/>
        <v>Old Age</v>
      </c>
      <c r="M285" t="s">
        <v>9</v>
      </c>
    </row>
    <row r="286" spans="1:13">
      <c r="A286">
        <v>286</v>
      </c>
      <c r="B286">
        <v>0</v>
      </c>
      <c r="C286">
        <v>3</v>
      </c>
      <c r="D286">
        <v>33</v>
      </c>
      <c r="E286">
        <v>0</v>
      </c>
      <c r="F286">
        <v>0</v>
      </c>
      <c r="G286" s="40">
        <v>8.6624999999999996</v>
      </c>
      <c r="H286">
        <v>1</v>
      </c>
      <c r="I286" t="str">
        <f t="shared" si="18"/>
        <v>Cherbourg</v>
      </c>
      <c r="J286" t="str">
        <f t="shared" si="16"/>
        <v>No</v>
      </c>
      <c r="K286" t="str">
        <f t="shared" si="17"/>
        <v>Third Class</v>
      </c>
      <c r="L286" t="str">
        <f t="shared" si="19"/>
        <v>Middle Aged</v>
      </c>
      <c r="M286" t="s">
        <v>9</v>
      </c>
    </row>
    <row r="287" spans="1:13">
      <c r="A287">
        <v>287</v>
      </c>
      <c r="B287">
        <v>1</v>
      </c>
      <c r="C287">
        <v>3</v>
      </c>
      <c r="D287">
        <v>30</v>
      </c>
      <c r="E287">
        <v>0</v>
      </c>
      <c r="F287">
        <v>0</v>
      </c>
      <c r="G287" s="40">
        <v>9.5</v>
      </c>
      <c r="H287">
        <v>3</v>
      </c>
      <c r="I287" t="str">
        <f t="shared" si="18"/>
        <v>Southampton</v>
      </c>
      <c r="J287" t="str">
        <f t="shared" si="16"/>
        <v>Yes</v>
      </c>
      <c r="K287" t="str">
        <f t="shared" si="17"/>
        <v>Third Class</v>
      </c>
      <c r="L287" t="str">
        <f t="shared" si="19"/>
        <v>Middle Aged</v>
      </c>
      <c r="M287" t="s">
        <v>9</v>
      </c>
    </row>
    <row r="288" spans="1:13">
      <c r="A288">
        <v>288</v>
      </c>
      <c r="B288">
        <v>0</v>
      </c>
      <c r="C288">
        <v>3</v>
      </c>
      <c r="D288">
        <v>22</v>
      </c>
      <c r="E288">
        <v>0</v>
      </c>
      <c r="F288">
        <v>0</v>
      </c>
      <c r="G288" s="40">
        <v>7.8958000000000004</v>
      </c>
      <c r="H288">
        <v>3</v>
      </c>
      <c r="I288" t="str">
        <f t="shared" si="18"/>
        <v>Southampton</v>
      </c>
      <c r="J288" t="str">
        <f t="shared" si="16"/>
        <v>No</v>
      </c>
      <c r="K288" t="str">
        <f t="shared" si="17"/>
        <v>Third Class</v>
      </c>
      <c r="L288" t="str">
        <f t="shared" si="19"/>
        <v>Young</v>
      </c>
      <c r="M288" t="s">
        <v>9</v>
      </c>
    </row>
    <row r="289" spans="1:13">
      <c r="A289">
        <v>289</v>
      </c>
      <c r="B289">
        <v>1</v>
      </c>
      <c r="C289">
        <v>2</v>
      </c>
      <c r="D289">
        <v>42</v>
      </c>
      <c r="E289">
        <v>0</v>
      </c>
      <c r="F289">
        <v>0</v>
      </c>
      <c r="G289" s="40">
        <v>13</v>
      </c>
      <c r="H289">
        <v>3</v>
      </c>
      <c r="I289" t="str">
        <f t="shared" si="18"/>
        <v>Southampton</v>
      </c>
      <c r="J289" t="str">
        <f t="shared" si="16"/>
        <v>Yes</v>
      </c>
      <c r="K289" t="str">
        <f t="shared" si="17"/>
        <v>Second Class</v>
      </c>
      <c r="L289" t="str">
        <f t="shared" si="19"/>
        <v>Middle Aged</v>
      </c>
      <c r="M289" t="s">
        <v>9</v>
      </c>
    </row>
    <row r="290" spans="1:13">
      <c r="A290">
        <v>290</v>
      </c>
      <c r="B290">
        <v>1</v>
      </c>
      <c r="C290">
        <v>3</v>
      </c>
      <c r="D290">
        <v>22</v>
      </c>
      <c r="E290">
        <v>0</v>
      </c>
      <c r="F290">
        <v>0</v>
      </c>
      <c r="G290" s="40">
        <v>7.75</v>
      </c>
      <c r="H290">
        <v>2</v>
      </c>
      <c r="I290" t="str">
        <f t="shared" si="18"/>
        <v>Queenstown</v>
      </c>
      <c r="J290" t="str">
        <f t="shared" si="16"/>
        <v>Yes</v>
      </c>
      <c r="K290" t="str">
        <f t="shared" si="17"/>
        <v>Third Class</v>
      </c>
      <c r="L290" t="str">
        <f t="shared" si="19"/>
        <v>Young</v>
      </c>
      <c r="M290" t="s">
        <v>70</v>
      </c>
    </row>
    <row r="291" spans="1:13">
      <c r="A291">
        <v>291</v>
      </c>
      <c r="B291">
        <v>1</v>
      </c>
      <c r="C291">
        <v>1</v>
      </c>
      <c r="D291">
        <v>26</v>
      </c>
      <c r="E291">
        <v>0</v>
      </c>
      <c r="F291">
        <v>0</v>
      </c>
      <c r="G291" s="40">
        <v>78.849999999999994</v>
      </c>
      <c r="H291">
        <v>3</v>
      </c>
      <c r="I291" t="str">
        <f t="shared" si="18"/>
        <v>Southampton</v>
      </c>
      <c r="J291" t="str">
        <f t="shared" si="16"/>
        <v>Yes</v>
      </c>
      <c r="K291" t="str">
        <f t="shared" si="17"/>
        <v>First Class</v>
      </c>
      <c r="L291" t="str">
        <f t="shared" si="19"/>
        <v>Young</v>
      </c>
      <c r="M291" t="s">
        <v>70</v>
      </c>
    </row>
    <row r="292" spans="1:13">
      <c r="A292">
        <v>292</v>
      </c>
      <c r="B292">
        <v>1</v>
      </c>
      <c r="C292">
        <v>1</v>
      </c>
      <c r="D292">
        <v>19</v>
      </c>
      <c r="E292">
        <v>1</v>
      </c>
      <c r="F292">
        <v>0</v>
      </c>
      <c r="G292" s="40">
        <v>91.0792</v>
      </c>
      <c r="H292">
        <v>1</v>
      </c>
      <c r="I292" t="str">
        <f t="shared" si="18"/>
        <v>Cherbourg</v>
      </c>
      <c r="J292" t="str">
        <f t="shared" si="16"/>
        <v>Yes</v>
      </c>
      <c r="K292" t="str">
        <f t="shared" si="17"/>
        <v>First Class</v>
      </c>
      <c r="L292" t="str">
        <f t="shared" si="19"/>
        <v>Young</v>
      </c>
      <c r="M292" t="s">
        <v>70</v>
      </c>
    </row>
    <row r="293" spans="1:13">
      <c r="A293">
        <v>293</v>
      </c>
      <c r="B293">
        <v>0</v>
      </c>
      <c r="C293">
        <v>2</v>
      </c>
      <c r="D293">
        <v>36</v>
      </c>
      <c r="E293">
        <v>0</v>
      </c>
      <c r="F293">
        <v>0</v>
      </c>
      <c r="G293" s="40">
        <v>12.875</v>
      </c>
      <c r="H293">
        <v>1</v>
      </c>
      <c r="I293" t="str">
        <f t="shared" si="18"/>
        <v>Cherbourg</v>
      </c>
      <c r="J293" t="str">
        <f t="shared" si="16"/>
        <v>No</v>
      </c>
      <c r="K293" t="str">
        <f t="shared" si="17"/>
        <v>Second Class</v>
      </c>
      <c r="L293" t="str">
        <f t="shared" si="19"/>
        <v>Middle Aged</v>
      </c>
      <c r="M293" t="s">
        <v>9</v>
      </c>
    </row>
    <row r="294" spans="1:13">
      <c r="A294">
        <v>294</v>
      </c>
      <c r="B294">
        <v>0</v>
      </c>
      <c r="C294">
        <v>3</v>
      </c>
      <c r="D294">
        <v>24</v>
      </c>
      <c r="E294">
        <v>0</v>
      </c>
      <c r="F294">
        <v>0</v>
      </c>
      <c r="G294" s="40">
        <v>8.85</v>
      </c>
      <c r="H294">
        <v>3</v>
      </c>
      <c r="I294" t="str">
        <f t="shared" si="18"/>
        <v>Southampton</v>
      </c>
      <c r="J294" t="str">
        <f t="shared" si="16"/>
        <v>No</v>
      </c>
      <c r="K294" t="str">
        <f t="shared" si="17"/>
        <v>Third Class</v>
      </c>
      <c r="L294" t="str">
        <f t="shared" si="19"/>
        <v>Young</v>
      </c>
      <c r="M294" t="s">
        <v>70</v>
      </c>
    </row>
    <row r="295" spans="1:13">
      <c r="A295">
        <v>295</v>
      </c>
      <c r="B295">
        <v>0</v>
      </c>
      <c r="C295">
        <v>3</v>
      </c>
      <c r="D295">
        <v>24</v>
      </c>
      <c r="E295">
        <v>0</v>
      </c>
      <c r="F295">
        <v>0</v>
      </c>
      <c r="G295" s="40">
        <v>7.8958000000000004</v>
      </c>
      <c r="H295">
        <v>3</v>
      </c>
      <c r="I295" t="str">
        <f t="shared" si="18"/>
        <v>Southampton</v>
      </c>
      <c r="J295" t="str">
        <f t="shared" si="16"/>
        <v>No</v>
      </c>
      <c r="K295" t="str">
        <f t="shared" si="17"/>
        <v>Third Class</v>
      </c>
      <c r="L295" t="str">
        <f t="shared" si="19"/>
        <v>Young</v>
      </c>
      <c r="M295" t="s">
        <v>9</v>
      </c>
    </row>
    <row r="296" spans="1:13">
      <c r="A296">
        <v>296</v>
      </c>
      <c r="B296">
        <v>0</v>
      </c>
      <c r="C296">
        <v>1</v>
      </c>
      <c r="D296">
        <v>60</v>
      </c>
      <c r="E296">
        <v>0</v>
      </c>
      <c r="F296">
        <v>0</v>
      </c>
      <c r="G296" s="40">
        <v>27.720800000000001</v>
      </c>
      <c r="H296">
        <v>1</v>
      </c>
      <c r="I296" t="str">
        <f t="shared" si="18"/>
        <v>Cherbourg</v>
      </c>
      <c r="J296" t="str">
        <f t="shared" si="16"/>
        <v>No</v>
      </c>
      <c r="K296" t="str">
        <f t="shared" si="17"/>
        <v>First Class</v>
      </c>
      <c r="L296" t="str">
        <f t="shared" si="19"/>
        <v>Old Age</v>
      </c>
      <c r="M296" t="s">
        <v>9</v>
      </c>
    </row>
    <row r="297" spans="1:13">
      <c r="A297">
        <v>297</v>
      </c>
      <c r="B297">
        <v>0</v>
      </c>
      <c r="C297">
        <v>3</v>
      </c>
      <c r="D297">
        <v>23.5</v>
      </c>
      <c r="E297">
        <v>0</v>
      </c>
      <c r="F297">
        <v>0</v>
      </c>
      <c r="G297" s="40">
        <v>7.2291999999999996</v>
      </c>
      <c r="H297">
        <v>1</v>
      </c>
      <c r="I297" t="str">
        <f t="shared" si="18"/>
        <v>Cherbourg</v>
      </c>
      <c r="J297" t="str">
        <f t="shared" si="16"/>
        <v>No</v>
      </c>
      <c r="K297" t="str">
        <f t="shared" si="17"/>
        <v>Third Class</v>
      </c>
      <c r="L297" t="str">
        <f t="shared" si="19"/>
        <v>Young</v>
      </c>
      <c r="M297" t="s">
        <v>9</v>
      </c>
    </row>
    <row r="298" spans="1:13">
      <c r="A298">
        <v>298</v>
      </c>
      <c r="B298">
        <v>0</v>
      </c>
      <c r="C298">
        <v>1</v>
      </c>
      <c r="D298">
        <v>2</v>
      </c>
      <c r="E298">
        <v>1</v>
      </c>
      <c r="F298">
        <v>2</v>
      </c>
      <c r="G298" s="40">
        <v>151.55000000000001</v>
      </c>
      <c r="H298">
        <v>3</v>
      </c>
      <c r="I298" t="str">
        <f t="shared" si="18"/>
        <v>Southampton</v>
      </c>
      <c r="J298" t="str">
        <f t="shared" si="16"/>
        <v>No</v>
      </c>
      <c r="K298" t="str">
        <f t="shared" si="17"/>
        <v>First Class</v>
      </c>
      <c r="L298" t="str">
        <f t="shared" si="19"/>
        <v>Children</v>
      </c>
      <c r="M298" t="s">
        <v>70</v>
      </c>
    </row>
    <row r="299" spans="1:13">
      <c r="A299">
        <v>299</v>
      </c>
      <c r="B299">
        <v>1</v>
      </c>
      <c r="C299">
        <v>1</v>
      </c>
      <c r="D299">
        <v>60</v>
      </c>
      <c r="E299">
        <v>0</v>
      </c>
      <c r="F299">
        <v>0</v>
      </c>
      <c r="G299" s="40">
        <v>30.5</v>
      </c>
      <c r="H299">
        <v>3</v>
      </c>
      <c r="I299" t="str">
        <f t="shared" si="18"/>
        <v>Southampton</v>
      </c>
      <c r="J299" t="str">
        <f t="shared" si="16"/>
        <v>Yes</v>
      </c>
      <c r="K299" t="str">
        <f t="shared" si="17"/>
        <v>First Class</v>
      </c>
      <c r="L299" t="str">
        <f t="shared" si="19"/>
        <v>Old Age</v>
      </c>
      <c r="M299" t="s">
        <v>9</v>
      </c>
    </row>
    <row r="300" spans="1:13">
      <c r="A300">
        <v>300</v>
      </c>
      <c r="B300">
        <v>1</v>
      </c>
      <c r="C300">
        <v>1</v>
      </c>
      <c r="D300">
        <v>50</v>
      </c>
      <c r="E300">
        <v>0</v>
      </c>
      <c r="F300">
        <v>1</v>
      </c>
      <c r="G300" s="40">
        <v>247.52080000000001</v>
      </c>
      <c r="H300">
        <v>1</v>
      </c>
      <c r="I300" t="str">
        <f t="shared" si="18"/>
        <v>Cherbourg</v>
      </c>
      <c r="J300" t="str">
        <f t="shared" si="16"/>
        <v>Yes</v>
      </c>
      <c r="K300" t="str">
        <f t="shared" si="17"/>
        <v>First Class</v>
      </c>
      <c r="L300" t="str">
        <f t="shared" si="19"/>
        <v>Seniors</v>
      </c>
      <c r="M300" t="s">
        <v>70</v>
      </c>
    </row>
    <row r="301" spans="1:13">
      <c r="A301">
        <v>301</v>
      </c>
      <c r="B301">
        <v>1</v>
      </c>
      <c r="C301">
        <v>3</v>
      </c>
      <c r="D301">
        <v>60</v>
      </c>
      <c r="E301">
        <v>0</v>
      </c>
      <c r="F301">
        <v>0</v>
      </c>
      <c r="G301" s="40">
        <v>7.75</v>
      </c>
      <c r="H301">
        <v>2</v>
      </c>
      <c r="I301" t="str">
        <f t="shared" si="18"/>
        <v>Queenstown</v>
      </c>
      <c r="J301" t="str">
        <f t="shared" si="16"/>
        <v>Yes</v>
      </c>
      <c r="K301" t="str">
        <f t="shared" si="17"/>
        <v>Third Class</v>
      </c>
      <c r="L301" t="str">
        <f t="shared" si="19"/>
        <v>Old Age</v>
      </c>
      <c r="M301" t="s">
        <v>70</v>
      </c>
    </row>
    <row r="302" spans="1:13">
      <c r="A302">
        <v>302</v>
      </c>
      <c r="B302">
        <v>1</v>
      </c>
      <c r="C302">
        <v>3</v>
      </c>
      <c r="D302">
        <v>60</v>
      </c>
      <c r="E302">
        <v>2</v>
      </c>
      <c r="F302">
        <v>0</v>
      </c>
      <c r="G302" s="40">
        <v>23.25</v>
      </c>
      <c r="H302">
        <v>2</v>
      </c>
      <c r="I302" t="str">
        <f t="shared" si="18"/>
        <v>Queenstown</v>
      </c>
      <c r="J302" t="str">
        <f t="shared" si="16"/>
        <v>Yes</v>
      </c>
      <c r="K302" t="str">
        <f t="shared" si="17"/>
        <v>Third Class</v>
      </c>
      <c r="L302" t="str">
        <f t="shared" si="19"/>
        <v>Old Age</v>
      </c>
      <c r="M302" t="s">
        <v>9</v>
      </c>
    </row>
    <row r="303" spans="1:13">
      <c r="A303">
        <v>303</v>
      </c>
      <c r="B303">
        <v>0</v>
      </c>
      <c r="C303">
        <v>3</v>
      </c>
      <c r="D303">
        <v>19</v>
      </c>
      <c r="E303">
        <v>0</v>
      </c>
      <c r="F303">
        <v>0</v>
      </c>
      <c r="G303" s="40">
        <v>0</v>
      </c>
      <c r="H303">
        <v>3</v>
      </c>
      <c r="I303" t="str">
        <f t="shared" si="18"/>
        <v>Southampton</v>
      </c>
      <c r="J303" t="str">
        <f t="shared" si="16"/>
        <v>No</v>
      </c>
      <c r="K303" t="str">
        <f t="shared" si="17"/>
        <v>Third Class</v>
      </c>
      <c r="L303" t="str">
        <f t="shared" si="19"/>
        <v>Young</v>
      </c>
      <c r="M303" t="s">
        <v>9</v>
      </c>
    </row>
    <row r="304" spans="1:13">
      <c r="A304">
        <v>304</v>
      </c>
      <c r="B304">
        <v>1</v>
      </c>
      <c r="C304">
        <v>2</v>
      </c>
      <c r="D304">
        <v>60</v>
      </c>
      <c r="E304">
        <v>0</v>
      </c>
      <c r="F304">
        <v>0</v>
      </c>
      <c r="G304" s="40">
        <v>12.35</v>
      </c>
      <c r="H304">
        <v>2</v>
      </c>
      <c r="I304" t="str">
        <f t="shared" si="18"/>
        <v>Queenstown</v>
      </c>
      <c r="J304" t="str">
        <f t="shared" si="16"/>
        <v>Yes</v>
      </c>
      <c r="K304" t="str">
        <f t="shared" si="17"/>
        <v>Second Class</v>
      </c>
      <c r="L304" t="str">
        <f t="shared" si="19"/>
        <v>Old Age</v>
      </c>
      <c r="M304" t="s">
        <v>70</v>
      </c>
    </row>
    <row r="305" spans="1:13">
      <c r="A305">
        <v>305</v>
      </c>
      <c r="B305">
        <v>0</v>
      </c>
      <c r="C305">
        <v>3</v>
      </c>
      <c r="D305">
        <v>60</v>
      </c>
      <c r="E305">
        <v>0</v>
      </c>
      <c r="F305">
        <v>0</v>
      </c>
      <c r="G305" s="40">
        <v>8.0500000000000007</v>
      </c>
      <c r="H305">
        <v>3</v>
      </c>
      <c r="I305" t="str">
        <f t="shared" si="18"/>
        <v>Southampton</v>
      </c>
      <c r="J305" t="str">
        <f t="shared" si="16"/>
        <v>No</v>
      </c>
      <c r="K305" t="str">
        <f t="shared" si="17"/>
        <v>Third Class</v>
      </c>
      <c r="L305" t="str">
        <f t="shared" si="19"/>
        <v>Old Age</v>
      </c>
      <c r="M305" t="s">
        <v>9</v>
      </c>
    </row>
    <row r="306" spans="1:13">
      <c r="A306">
        <v>306</v>
      </c>
      <c r="B306">
        <v>1</v>
      </c>
      <c r="C306">
        <v>1</v>
      </c>
      <c r="D306">
        <v>0.92</v>
      </c>
      <c r="E306">
        <v>1</v>
      </c>
      <c r="F306">
        <v>2</v>
      </c>
      <c r="G306" s="40">
        <v>151.55000000000001</v>
      </c>
      <c r="H306">
        <v>3</v>
      </c>
      <c r="I306" t="str">
        <f t="shared" si="18"/>
        <v>Southampton</v>
      </c>
      <c r="J306" t="str">
        <f t="shared" si="16"/>
        <v>Yes</v>
      </c>
      <c r="K306" t="str">
        <f t="shared" si="17"/>
        <v>First Class</v>
      </c>
      <c r="L306" t="str">
        <f t="shared" si="19"/>
        <v>Children</v>
      </c>
      <c r="M306" t="s">
        <v>9</v>
      </c>
    </row>
    <row r="307" spans="1:13">
      <c r="A307">
        <v>307</v>
      </c>
      <c r="B307">
        <v>1</v>
      </c>
      <c r="C307">
        <v>1</v>
      </c>
      <c r="D307">
        <v>60</v>
      </c>
      <c r="E307">
        <v>0</v>
      </c>
      <c r="F307">
        <v>0</v>
      </c>
      <c r="G307" s="40">
        <v>110.88330000000001</v>
      </c>
      <c r="H307">
        <v>1</v>
      </c>
      <c r="I307" t="str">
        <f t="shared" si="18"/>
        <v>Cherbourg</v>
      </c>
      <c r="J307" t="str">
        <f t="shared" si="16"/>
        <v>Yes</v>
      </c>
      <c r="K307" t="str">
        <f t="shared" si="17"/>
        <v>First Class</v>
      </c>
      <c r="L307" t="str">
        <f t="shared" si="19"/>
        <v>Old Age</v>
      </c>
      <c r="M307" t="s">
        <v>70</v>
      </c>
    </row>
    <row r="308" spans="1:13">
      <c r="A308">
        <v>308</v>
      </c>
      <c r="B308">
        <v>1</v>
      </c>
      <c r="C308">
        <v>1</v>
      </c>
      <c r="D308">
        <v>17</v>
      </c>
      <c r="E308">
        <v>1</v>
      </c>
      <c r="F308">
        <v>0</v>
      </c>
      <c r="G308" s="40">
        <v>108.9</v>
      </c>
      <c r="H308">
        <v>1</v>
      </c>
      <c r="I308" t="str">
        <f t="shared" si="18"/>
        <v>Cherbourg</v>
      </c>
      <c r="J308" t="str">
        <f t="shared" si="16"/>
        <v>Yes</v>
      </c>
      <c r="K308" t="str">
        <f t="shared" si="17"/>
        <v>First Class</v>
      </c>
      <c r="L308" t="str">
        <f t="shared" si="19"/>
        <v>Teenagers</v>
      </c>
      <c r="M308" t="s">
        <v>70</v>
      </c>
    </row>
    <row r="309" spans="1:13">
      <c r="A309">
        <v>309</v>
      </c>
      <c r="B309">
        <v>0</v>
      </c>
      <c r="C309">
        <v>2</v>
      </c>
      <c r="D309">
        <v>30</v>
      </c>
      <c r="E309">
        <v>1</v>
      </c>
      <c r="F309">
        <v>0</v>
      </c>
      <c r="G309" s="40">
        <v>24</v>
      </c>
      <c r="H309">
        <v>1</v>
      </c>
      <c r="I309" t="str">
        <f t="shared" si="18"/>
        <v>Cherbourg</v>
      </c>
      <c r="J309" t="str">
        <f t="shared" si="16"/>
        <v>No</v>
      </c>
      <c r="K309" t="str">
        <f t="shared" si="17"/>
        <v>Second Class</v>
      </c>
      <c r="L309" t="str">
        <f t="shared" si="19"/>
        <v>Middle Aged</v>
      </c>
      <c r="M309" t="s">
        <v>9</v>
      </c>
    </row>
    <row r="310" spans="1:13">
      <c r="A310">
        <v>310</v>
      </c>
      <c r="B310">
        <v>1</v>
      </c>
      <c r="C310">
        <v>1</v>
      </c>
      <c r="D310">
        <v>30</v>
      </c>
      <c r="E310">
        <v>0</v>
      </c>
      <c r="F310">
        <v>0</v>
      </c>
      <c r="G310" s="40">
        <v>56.929200000000002</v>
      </c>
      <c r="H310">
        <v>1</v>
      </c>
      <c r="I310" t="str">
        <f t="shared" si="18"/>
        <v>Cherbourg</v>
      </c>
      <c r="J310" t="str">
        <f t="shared" si="16"/>
        <v>Yes</v>
      </c>
      <c r="K310" t="str">
        <f t="shared" si="17"/>
        <v>First Class</v>
      </c>
      <c r="L310" t="str">
        <f t="shared" si="19"/>
        <v>Middle Aged</v>
      </c>
      <c r="M310" t="s">
        <v>70</v>
      </c>
    </row>
    <row r="311" spans="1:13">
      <c r="A311">
        <v>311</v>
      </c>
      <c r="B311">
        <v>1</v>
      </c>
      <c r="C311">
        <v>1</v>
      </c>
      <c r="D311">
        <v>24</v>
      </c>
      <c r="E311">
        <v>0</v>
      </c>
      <c r="F311">
        <v>0</v>
      </c>
      <c r="G311" s="40">
        <v>83.158299999999997</v>
      </c>
      <c r="H311">
        <v>1</v>
      </c>
      <c r="I311" t="str">
        <f t="shared" si="18"/>
        <v>Cherbourg</v>
      </c>
      <c r="J311" t="str">
        <f t="shared" si="16"/>
        <v>Yes</v>
      </c>
      <c r="K311" t="str">
        <f t="shared" si="17"/>
        <v>First Class</v>
      </c>
      <c r="L311" t="str">
        <f t="shared" si="19"/>
        <v>Young</v>
      </c>
      <c r="M311" t="s">
        <v>70</v>
      </c>
    </row>
    <row r="312" spans="1:13">
      <c r="A312">
        <v>312</v>
      </c>
      <c r="B312">
        <v>1</v>
      </c>
      <c r="C312">
        <v>1</v>
      </c>
      <c r="D312">
        <v>18</v>
      </c>
      <c r="E312">
        <v>2</v>
      </c>
      <c r="F312">
        <v>2</v>
      </c>
      <c r="G312" s="40">
        <v>262.375</v>
      </c>
      <c r="H312">
        <v>1</v>
      </c>
      <c r="I312" t="str">
        <f t="shared" si="18"/>
        <v>Cherbourg</v>
      </c>
      <c r="J312" t="str">
        <f t="shared" si="16"/>
        <v>Yes</v>
      </c>
      <c r="K312" t="str">
        <f t="shared" si="17"/>
        <v>First Class</v>
      </c>
      <c r="L312" t="str">
        <f t="shared" si="19"/>
        <v>Young</v>
      </c>
      <c r="M312" t="s">
        <v>70</v>
      </c>
    </row>
    <row r="313" spans="1:13">
      <c r="A313">
        <v>313</v>
      </c>
      <c r="B313">
        <v>0</v>
      </c>
      <c r="C313">
        <v>2</v>
      </c>
      <c r="D313">
        <v>26</v>
      </c>
      <c r="E313">
        <v>1</v>
      </c>
      <c r="F313">
        <v>1</v>
      </c>
      <c r="G313" s="40">
        <v>26</v>
      </c>
      <c r="H313">
        <v>3</v>
      </c>
      <c r="I313" t="str">
        <f t="shared" si="18"/>
        <v>Southampton</v>
      </c>
      <c r="J313" t="str">
        <f t="shared" si="16"/>
        <v>No</v>
      </c>
      <c r="K313" t="str">
        <f t="shared" si="17"/>
        <v>Second Class</v>
      </c>
      <c r="L313" t="str">
        <f t="shared" si="19"/>
        <v>Young</v>
      </c>
      <c r="M313" t="s">
        <v>70</v>
      </c>
    </row>
    <row r="314" spans="1:13">
      <c r="A314">
        <v>314</v>
      </c>
      <c r="B314">
        <v>0</v>
      </c>
      <c r="C314">
        <v>3</v>
      </c>
      <c r="D314">
        <v>28</v>
      </c>
      <c r="E314">
        <v>0</v>
      </c>
      <c r="F314">
        <v>0</v>
      </c>
      <c r="G314" s="40">
        <v>7.8958000000000004</v>
      </c>
      <c r="H314">
        <v>3</v>
      </c>
      <c r="I314" t="str">
        <f t="shared" si="18"/>
        <v>Southampton</v>
      </c>
      <c r="J314" t="str">
        <f t="shared" si="16"/>
        <v>No</v>
      </c>
      <c r="K314" t="str">
        <f t="shared" si="17"/>
        <v>Third Class</v>
      </c>
      <c r="L314" t="str">
        <f t="shared" si="19"/>
        <v>Young</v>
      </c>
      <c r="M314" t="s">
        <v>9</v>
      </c>
    </row>
    <row r="315" spans="1:13">
      <c r="A315">
        <v>315</v>
      </c>
      <c r="B315">
        <v>0</v>
      </c>
      <c r="C315">
        <v>2</v>
      </c>
      <c r="D315">
        <v>43</v>
      </c>
      <c r="E315">
        <v>1</v>
      </c>
      <c r="F315">
        <v>1</v>
      </c>
      <c r="G315" s="40">
        <v>26.25</v>
      </c>
      <c r="H315">
        <v>3</v>
      </c>
      <c r="I315" t="str">
        <f t="shared" si="18"/>
        <v>Southampton</v>
      </c>
      <c r="J315" t="str">
        <f t="shared" si="16"/>
        <v>No</v>
      </c>
      <c r="K315" t="str">
        <f t="shared" si="17"/>
        <v>Second Class</v>
      </c>
      <c r="L315" t="str">
        <f t="shared" si="19"/>
        <v>Middle Aged</v>
      </c>
      <c r="M315" t="s">
        <v>9</v>
      </c>
    </row>
    <row r="316" spans="1:13">
      <c r="A316">
        <v>316</v>
      </c>
      <c r="B316">
        <v>1</v>
      </c>
      <c r="C316">
        <v>3</v>
      </c>
      <c r="D316">
        <v>26</v>
      </c>
      <c r="E316">
        <v>0</v>
      </c>
      <c r="F316">
        <v>0</v>
      </c>
      <c r="G316" s="40">
        <v>7.8541999999999996</v>
      </c>
      <c r="H316">
        <v>3</v>
      </c>
      <c r="I316" t="str">
        <f t="shared" si="18"/>
        <v>Southampton</v>
      </c>
      <c r="J316" t="str">
        <f t="shared" si="16"/>
        <v>Yes</v>
      </c>
      <c r="K316" t="str">
        <f t="shared" si="17"/>
        <v>Third Class</v>
      </c>
      <c r="L316" t="str">
        <f t="shared" si="19"/>
        <v>Young</v>
      </c>
      <c r="M316" t="s">
        <v>70</v>
      </c>
    </row>
    <row r="317" spans="1:13">
      <c r="A317">
        <v>317</v>
      </c>
      <c r="B317">
        <v>1</v>
      </c>
      <c r="C317">
        <v>2</v>
      </c>
      <c r="D317">
        <v>24</v>
      </c>
      <c r="E317">
        <v>1</v>
      </c>
      <c r="F317">
        <v>0</v>
      </c>
      <c r="G317" s="40">
        <v>26</v>
      </c>
      <c r="H317">
        <v>3</v>
      </c>
      <c r="I317" t="str">
        <f t="shared" si="18"/>
        <v>Southampton</v>
      </c>
      <c r="J317" t="str">
        <f t="shared" si="16"/>
        <v>Yes</v>
      </c>
      <c r="K317" t="str">
        <f t="shared" si="17"/>
        <v>Second Class</v>
      </c>
      <c r="L317" t="str">
        <f t="shared" si="19"/>
        <v>Young</v>
      </c>
      <c r="M317" t="s">
        <v>70</v>
      </c>
    </row>
    <row r="318" spans="1:13">
      <c r="A318">
        <v>318</v>
      </c>
      <c r="B318">
        <v>0</v>
      </c>
      <c r="C318">
        <v>2</v>
      </c>
      <c r="D318">
        <v>54</v>
      </c>
      <c r="E318">
        <v>0</v>
      </c>
      <c r="F318">
        <v>0</v>
      </c>
      <c r="G318" s="40">
        <v>14</v>
      </c>
      <c r="H318">
        <v>3</v>
      </c>
      <c r="I318" t="str">
        <f t="shared" si="18"/>
        <v>Southampton</v>
      </c>
      <c r="J318" t="str">
        <f t="shared" si="16"/>
        <v>No</v>
      </c>
      <c r="K318" t="str">
        <f t="shared" si="17"/>
        <v>Second Class</v>
      </c>
      <c r="L318" t="str">
        <f t="shared" si="19"/>
        <v>Seniors</v>
      </c>
      <c r="M318" t="s">
        <v>9</v>
      </c>
    </row>
    <row r="319" spans="1:13">
      <c r="A319">
        <v>319</v>
      </c>
      <c r="B319">
        <v>1</v>
      </c>
      <c r="C319">
        <v>1</v>
      </c>
      <c r="D319">
        <v>31</v>
      </c>
      <c r="E319">
        <v>0</v>
      </c>
      <c r="F319">
        <v>2</v>
      </c>
      <c r="G319" s="40">
        <v>164.86670000000001</v>
      </c>
      <c r="H319">
        <v>3</v>
      </c>
      <c r="I319" t="str">
        <f t="shared" si="18"/>
        <v>Southampton</v>
      </c>
      <c r="J319" t="str">
        <f t="shared" si="16"/>
        <v>Yes</v>
      </c>
      <c r="K319" t="str">
        <f t="shared" si="17"/>
        <v>First Class</v>
      </c>
      <c r="L319" t="str">
        <f t="shared" si="19"/>
        <v>Middle Aged</v>
      </c>
      <c r="M319" t="s">
        <v>70</v>
      </c>
    </row>
    <row r="320" spans="1:13">
      <c r="A320">
        <v>320</v>
      </c>
      <c r="B320">
        <v>1</v>
      </c>
      <c r="C320">
        <v>1</v>
      </c>
      <c r="D320">
        <v>40</v>
      </c>
      <c r="E320">
        <v>1</v>
      </c>
      <c r="F320">
        <v>1</v>
      </c>
      <c r="G320" s="40">
        <v>134.5</v>
      </c>
      <c r="H320">
        <v>1</v>
      </c>
      <c r="I320" t="str">
        <f t="shared" si="18"/>
        <v>Cherbourg</v>
      </c>
      <c r="J320" t="str">
        <f t="shared" si="16"/>
        <v>Yes</v>
      </c>
      <c r="K320" t="str">
        <f t="shared" si="17"/>
        <v>First Class</v>
      </c>
      <c r="L320" t="str">
        <f t="shared" si="19"/>
        <v>Middle Aged</v>
      </c>
      <c r="M320" t="s">
        <v>70</v>
      </c>
    </row>
    <row r="321" spans="1:13">
      <c r="A321">
        <v>321</v>
      </c>
      <c r="B321">
        <v>0</v>
      </c>
      <c r="C321">
        <v>3</v>
      </c>
      <c r="D321">
        <v>22</v>
      </c>
      <c r="E321">
        <v>0</v>
      </c>
      <c r="F321">
        <v>0</v>
      </c>
      <c r="G321" s="40">
        <v>7.25</v>
      </c>
      <c r="H321">
        <v>3</v>
      </c>
      <c r="I321" t="str">
        <f t="shared" si="18"/>
        <v>Southampton</v>
      </c>
      <c r="J321" t="str">
        <f t="shared" si="16"/>
        <v>No</v>
      </c>
      <c r="K321" t="str">
        <f t="shared" si="17"/>
        <v>Third Class</v>
      </c>
      <c r="L321" t="str">
        <f t="shared" si="19"/>
        <v>Young</v>
      </c>
      <c r="M321" t="s">
        <v>9</v>
      </c>
    </row>
    <row r="322" spans="1:13">
      <c r="A322">
        <v>322</v>
      </c>
      <c r="B322">
        <v>0</v>
      </c>
      <c r="C322">
        <v>3</v>
      </c>
      <c r="D322">
        <v>27</v>
      </c>
      <c r="E322">
        <v>0</v>
      </c>
      <c r="F322">
        <v>0</v>
      </c>
      <c r="G322" s="40">
        <v>7.8958000000000004</v>
      </c>
      <c r="H322">
        <v>3</v>
      </c>
      <c r="I322" t="str">
        <f t="shared" si="18"/>
        <v>Southampton</v>
      </c>
      <c r="J322" t="str">
        <f t="shared" ref="J322:J385" si="20">IF(B322=0,"No",IF(B322=1,"Yes"))</f>
        <v>No</v>
      </c>
      <c r="K322" t="str">
        <f t="shared" ref="K322:K385" si="21">IF(C322=3,"Third Class",IF(C322=2,"Second Class",IF(C322=1,"First Class")))</f>
        <v>Third Class</v>
      </c>
      <c r="L322" t="str">
        <f t="shared" si="19"/>
        <v>Young</v>
      </c>
      <c r="M322" t="s">
        <v>9</v>
      </c>
    </row>
    <row r="323" spans="1:13">
      <c r="A323">
        <v>323</v>
      </c>
      <c r="B323">
        <v>1</v>
      </c>
      <c r="C323">
        <v>2</v>
      </c>
      <c r="D323">
        <v>30</v>
      </c>
      <c r="E323">
        <v>0</v>
      </c>
      <c r="F323">
        <v>0</v>
      </c>
      <c r="G323" s="40">
        <v>12.35</v>
      </c>
      <c r="H323">
        <v>2</v>
      </c>
      <c r="I323" t="str">
        <f t="shared" ref="I323:I386" si="22">IF(H323=3,"Southampton",IF(H323=2,"Queenstown",IF(H323=1,"Cherbourg")))</f>
        <v>Queenstown</v>
      </c>
      <c r="J323" t="str">
        <f t="shared" si="20"/>
        <v>Yes</v>
      </c>
      <c r="K323" t="str">
        <f t="shared" si="21"/>
        <v>Second Class</v>
      </c>
      <c r="L323" t="str">
        <f t="shared" ref="L323:L386" si="23">IF(D323&lt;12, "Children", IF(D323&lt;18, "Teenagers", IF(D323&lt;30, "Young", IF(D323&lt;45, "Middle Aged", IF(D323&lt;60, "Seniors", "Old Age")))))</f>
        <v>Middle Aged</v>
      </c>
      <c r="M323" t="s">
        <v>70</v>
      </c>
    </row>
    <row r="324" spans="1:13">
      <c r="A324">
        <v>324</v>
      </c>
      <c r="B324">
        <v>1</v>
      </c>
      <c r="C324">
        <v>2</v>
      </c>
      <c r="D324">
        <v>22</v>
      </c>
      <c r="E324">
        <v>1</v>
      </c>
      <c r="F324">
        <v>1</v>
      </c>
      <c r="G324" s="40">
        <v>29</v>
      </c>
      <c r="H324">
        <v>3</v>
      </c>
      <c r="I324" t="str">
        <f t="shared" si="22"/>
        <v>Southampton</v>
      </c>
      <c r="J324" t="str">
        <f t="shared" si="20"/>
        <v>Yes</v>
      </c>
      <c r="K324" t="str">
        <f t="shared" si="21"/>
        <v>Second Class</v>
      </c>
      <c r="L324" t="str">
        <f t="shared" si="23"/>
        <v>Young</v>
      </c>
      <c r="M324" t="s">
        <v>70</v>
      </c>
    </row>
    <row r="325" spans="1:13">
      <c r="A325">
        <v>325</v>
      </c>
      <c r="B325">
        <v>0</v>
      </c>
      <c r="C325">
        <v>3</v>
      </c>
      <c r="D325">
        <v>60</v>
      </c>
      <c r="E325">
        <v>8</v>
      </c>
      <c r="F325">
        <v>2</v>
      </c>
      <c r="G325" s="40">
        <v>69.55</v>
      </c>
      <c r="H325">
        <v>3</v>
      </c>
      <c r="I325" t="str">
        <f t="shared" si="22"/>
        <v>Southampton</v>
      </c>
      <c r="J325" t="str">
        <f t="shared" si="20"/>
        <v>No</v>
      </c>
      <c r="K325" t="str">
        <f t="shared" si="21"/>
        <v>Third Class</v>
      </c>
      <c r="L325" t="str">
        <f t="shared" si="23"/>
        <v>Old Age</v>
      </c>
      <c r="M325" t="s">
        <v>9</v>
      </c>
    </row>
    <row r="326" spans="1:13">
      <c r="A326">
        <v>326</v>
      </c>
      <c r="B326">
        <v>1</v>
      </c>
      <c r="C326">
        <v>1</v>
      </c>
      <c r="D326">
        <v>36</v>
      </c>
      <c r="E326">
        <v>0</v>
      </c>
      <c r="F326">
        <v>0</v>
      </c>
      <c r="G326" s="40">
        <v>135.63329999999999</v>
      </c>
      <c r="H326">
        <v>1</v>
      </c>
      <c r="I326" t="str">
        <f t="shared" si="22"/>
        <v>Cherbourg</v>
      </c>
      <c r="J326" t="str">
        <f t="shared" si="20"/>
        <v>Yes</v>
      </c>
      <c r="K326" t="str">
        <f t="shared" si="21"/>
        <v>First Class</v>
      </c>
      <c r="L326" t="str">
        <f t="shared" si="23"/>
        <v>Middle Aged</v>
      </c>
      <c r="M326" t="s">
        <v>70</v>
      </c>
    </row>
    <row r="327" spans="1:13">
      <c r="A327">
        <v>327</v>
      </c>
      <c r="B327">
        <v>0</v>
      </c>
      <c r="C327">
        <v>3</v>
      </c>
      <c r="D327">
        <v>61</v>
      </c>
      <c r="E327">
        <v>0</v>
      </c>
      <c r="F327">
        <v>0</v>
      </c>
      <c r="G327" s="40">
        <v>6.2374999999999998</v>
      </c>
      <c r="H327">
        <v>3</v>
      </c>
      <c r="I327" t="str">
        <f t="shared" si="22"/>
        <v>Southampton</v>
      </c>
      <c r="J327" t="str">
        <f t="shared" si="20"/>
        <v>No</v>
      </c>
      <c r="K327" t="str">
        <f t="shared" si="21"/>
        <v>Third Class</v>
      </c>
      <c r="L327" t="str">
        <f t="shared" si="23"/>
        <v>Old Age</v>
      </c>
      <c r="M327" t="s">
        <v>9</v>
      </c>
    </row>
    <row r="328" spans="1:13">
      <c r="A328">
        <v>328</v>
      </c>
      <c r="B328">
        <v>1</v>
      </c>
      <c r="C328">
        <v>2</v>
      </c>
      <c r="D328">
        <v>36</v>
      </c>
      <c r="E328">
        <v>0</v>
      </c>
      <c r="F328">
        <v>0</v>
      </c>
      <c r="G328" s="40">
        <v>13</v>
      </c>
      <c r="H328">
        <v>3</v>
      </c>
      <c r="I328" t="str">
        <f t="shared" si="22"/>
        <v>Southampton</v>
      </c>
      <c r="J328" t="str">
        <f t="shared" si="20"/>
        <v>Yes</v>
      </c>
      <c r="K328" t="str">
        <f t="shared" si="21"/>
        <v>Second Class</v>
      </c>
      <c r="L328" t="str">
        <f t="shared" si="23"/>
        <v>Middle Aged</v>
      </c>
      <c r="M328" t="s">
        <v>70</v>
      </c>
    </row>
    <row r="329" spans="1:13">
      <c r="A329">
        <v>329</v>
      </c>
      <c r="B329">
        <v>1</v>
      </c>
      <c r="C329">
        <v>3</v>
      </c>
      <c r="D329">
        <v>31</v>
      </c>
      <c r="E329">
        <v>1</v>
      </c>
      <c r="F329">
        <v>1</v>
      </c>
      <c r="G329" s="40">
        <v>20.524999999999999</v>
      </c>
      <c r="H329">
        <v>3</v>
      </c>
      <c r="I329" t="str">
        <f t="shared" si="22"/>
        <v>Southampton</v>
      </c>
      <c r="J329" t="str">
        <f t="shared" si="20"/>
        <v>Yes</v>
      </c>
      <c r="K329" t="str">
        <f t="shared" si="21"/>
        <v>Third Class</v>
      </c>
      <c r="L329" t="str">
        <f t="shared" si="23"/>
        <v>Middle Aged</v>
      </c>
      <c r="M329" t="s">
        <v>70</v>
      </c>
    </row>
    <row r="330" spans="1:13">
      <c r="A330">
        <v>330</v>
      </c>
      <c r="B330">
        <v>1</v>
      </c>
      <c r="C330">
        <v>1</v>
      </c>
      <c r="D330">
        <v>16</v>
      </c>
      <c r="E330">
        <v>0</v>
      </c>
      <c r="F330">
        <v>1</v>
      </c>
      <c r="G330" s="40">
        <v>57.979199999999999</v>
      </c>
      <c r="H330">
        <v>1</v>
      </c>
      <c r="I330" t="str">
        <f t="shared" si="22"/>
        <v>Cherbourg</v>
      </c>
      <c r="J330" t="str">
        <f t="shared" si="20"/>
        <v>Yes</v>
      </c>
      <c r="K330" t="str">
        <f t="shared" si="21"/>
        <v>First Class</v>
      </c>
      <c r="L330" t="str">
        <f t="shared" si="23"/>
        <v>Teenagers</v>
      </c>
      <c r="M330" t="s">
        <v>70</v>
      </c>
    </row>
    <row r="331" spans="1:13">
      <c r="A331">
        <v>331</v>
      </c>
      <c r="B331">
        <v>1</v>
      </c>
      <c r="C331">
        <v>3</v>
      </c>
      <c r="D331">
        <v>60</v>
      </c>
      <c r="E331">
        <v>2</v>
      </c>
      <c r="F331">
        <v>0</v>
      </c>
      <c r="G331" s="40">
        <v>23.25</v>
      </c>
      <c r="H331">
        <v>2</v>
      </c>
      <c r="I331" t="str">
        <f t="shared" si="22"/>
        <v>Queenstown</v>
      </c>
      <c r="J331" t="str">
        <f t="shared" si="20"/>
        <v>Yes</v>
      </c>
      <c r="K331" t="str">
        <f t="shared" si="21"/>
        <v>Third Class</v>
      </c>
      <c r="L331" t="str">
        <f t="shared" si="23"/>
        <v>Old Age</v>
      </c>
      <c r="M331" t="s">
        <v>70</v>
      </c>
    </row>
    <row r="332" spans="1:13">
      <c r="A332">
        <v>332</v>
      </c>
      <c r="B332">
        <v>0</v>
      </c>
      <c r="C332">
        <v>1</v>
      </c>
      <c r="D332">
        <v>45.5</v>
      </c>
      <c r="E332">
        <v>0</v>
      </c>
      <c r="F332">
        <v>0</v>
      </c>
      <c r="G332" s="40">
        <v>28.5</v>
      </c>
      <c r="H332">
        <v>3</v>
      </c>
      <c r="I332" t="str">
        <f t="shared" si="22"/>
        <v>Southampton</v>
      </c>
      <c r="J332" t="str">
        <f t="shared" si="20"/>
        <v>No</v>
      </c>
      <c r="K332" t="str">
        <f t="shared" si="21"/>
        <v>First Class</v>
      </c>
      <c r="L332" t="str">
        <f t="shared" si="23"/>
        <v>Seniors</v>
      </c>
      <c r="M332" t="s">
        <v>9</v>
      </c>
    </row>
    <row r="333" spans="1:13">
      <c r="A333">
        <v>333</v>
      </c>
      <c r="B333">
        <v>0</v>
      </c>
      <c r="C333">
        <v>1</v>
      </c>
      <c r="D333">
        <v>38</v>
      </c>
      <c r="E333">
        <v>0</v>
      </c>
      <c r="F333">
        <v>1</v>
      </c>
      <c r="G333" s="40">
        <v>153.46250000000001</v>
      </c>
      <c r="H333">
        <v>3</v>
      </c>
      <c r="I333" t="str">
        <f t="shared" si="22"/>
        <v>Southampton</v>
      </c>
      <c r="J333" t="str">
        <f t="shared" si="20"/>
        <v>No</v>
      </c>
      <c r="K333" t="str">
        <f t="shared" si="21"/>
        <v>First Class</v>
      </c>
      <c r="L333" t="str">
        <f t="shared" si="23"/>
        <v>Middle Aged</v>
      </c>
      <c r="M333" t="s">
        <v>9</v>
      </c>
    </row>
    <row r="334" spans="1:13">
      <c r="A334">
        <v>334</v>
      </c>
      <c r="B334">
        <v>0</v>
      </c>
      <c r="C334">
        <v>3</v>
      </c>
      <c r="D334">
        <v>16</v>
      </c>
      <c r="E334">
        <v>2</v>
      </c>
      <c r="F334">
        <v>0</v>
      </c>
      <c r="G334" s="40">
        <v>18</v>
      </c>
      <c r="H334">
        <v>3</v>
      </c>
      <c r="I334" t="str">
        <f t="shared" si="22"/>
        <v>Southampton</v>
      </c>
      <c r="J334" t="str">
        <f t="shared" si="20"/>
        <v>No</v>
      </c>
      <c r="K334" t="str">
        <f t="shared" si="21"/>
        <v>Third Class</v>
      </c>
      <c r="L334" t="str">
        <f t="shared" si="23"/>
        <v>Teenagers</v>
      </c>
      <c r="M334" t="s">
        <v>9</v>
      </c>
    </row>
    <row r="335" spans="1:13">
      <c r="A335">
        <v>335</v>
      </c>
      <c r="B335">
        <v>1</v>
      </c>
      <c r="C335">
        <v>1</v>
      </c>
      <c r="D335">
        <v>60</v>
      </c>
      <c r="E335">
        <v>1</v>
      </c>
      <c r="F335">
        <v>0</v>
      </c>
      <c r="G335" s="40">
        <v>133.65</v>
      </c>
      <c r="H335">
        <v>3</v>
      </c>
      <c r="I335" t="str">
        <f t="shared" si="22"/>
        <v>Southampton</v>
      </c>
      <c r="J335" t="str">
        <f t="shared" si="20"/>
        <v>Yes</v>
      </c>
      <c r="K335" t="str">
        <f t="shared" si="21"/>
        <v>First Class</v>
      </c>
      <c r="L335" t="str">
        <f t="shared" si="23"/>
        <v>Old Age</v>
      </c>
      <c r="M335" t="s">
        <v>70</v>
      </c>
    </row>
    <row r="336" spans="1:13">
      <c r="A336">
        <v>336</v>
      </c>
      <c r="B336">
        <v>0</v>
      </c>
      <c r="C336">
        <v>3</v>
      </c>
      <c r="D336">
        <v>60</v>
      </c>
      <c r="E336">
        <v>0</v>
      </c>
      <c r="F336">
        <v>0</v>
      </c>
      <c r="G336" s="40">
        <v>7.8958000000000004</v>
      </c>
      <c r="H336">
        <v>3</v>
      </c>
      <c r="I336" t="str">
        <f t="shared" si="22"/>
        <v>Southampton</v>
      </c>
      <c r="J336" t="str">
        <f t="shared" si="20"/>
        <v>No</v>
      </c>
      <c r="K336" t="str">
        <f t="shared" si="21"/>
        <v>Third Class</v>
      </c>
      <c r="L336" t="str">
        <f t="shared" si="23"/>
        <v>Old Age</v>
      </c>
      <c r="M336" t="s">
        <v>9</v>
      </c>
    </row>
    <row r="337" spans="1:13">
      <c r="A337">
        <v>337</v>
      </c>
      <c r="B337">
        <v>0</v>
      </c>
      <c r="C337">
        <v>1</v>
      </c>
      <c r="D337">
        <v>29</v>
      </c>
      <c r="E337">
        <v>1</v>
      </c>
      <c r="F337">
        <v>0</v>
      </c>
      <c r="G337" s="40">
        <v>66.599999999999994</v>
      </c>
      <c r="H337">
        <v>3</v>
      </c>
      <c r="I337" t="str">
        <f t="shared" si="22"/>
        <v>Southampton</v>
      </c>
      <c r="J337" t="str">
        <f t="shared" si="20"/>
        <v>No</v>
      </c>
      <c r="K337" t="str">
        <f t="shared" si="21"/>
        <v>First Class</v>
      </c>
      <c r="L337" t="str">
        <f t="shared" si="23"/>
        <v>Young</v>
      </c>
      <c r="M337" t="s">
        <v>9</v>
      </c>
    </row>
    <row r="338" spans="1:13">
      <c r="A338">
        <v>338</v>
      </c>
      <c r="B338">
        <v>1</v>
      </c>
      <c r="C338">
        <v>1</v>
      </c>
      <c r="D338">
        <v>41</v>
      </c>
      <c r="E338">
        <v>0</v>
      </c>
      <c r="F338">
        <v>0</v>
      </c>
      <c r="G338" s="40">
        <v>134.5</v>
      </c>
      <c r="H338">
        <v>1</v>
      </c>
      <c r="I338" t="str">
        <f t="shared" si="22"/>
        <v>Cherbourg</v>
      </c>
      <c r="J338" t="str">
        <f t="shared" si="20"/>
        <v>Yes</v>
      </c>
      <c r="K338" t="str">
        <f t="shared" si="21"/>
        <v>First Class</v>
      </c>
      <c r="L338" t="str">
        <f t="shared" si="23"/>
        <v>Middle Aged</v>
      </c>
      <c r="M338" t="s">
        <v>70</v>
      </c>
    </row>
    <row r="339" spans="1:13">
      <c r="A339">
        <v>339</v>
      </c>
      <c r="B339">
        <v>1</v>
      </c>
      <c r="C339">
        <v>3</v>
      </c>
      <c r="D339">
        <v>45</v>
      </c>
      <c r="E339">
        <v>0</v>
      </c>
      <c r="F339">
        <v>0</v>
      </c>
      <c r="G339" s="40">
        <v>8.0500000000000007</v>
      </c>
      <c r="H339">
        <v>3</v>
      </c>
      <c r="I339" t="str">
        <f t="shared" si="22"/>
        <v>Southampton</v>
      </c>
      <c r="J339" t="str">
        <f t="shared" si="20"/>
        <v>Yes</v>
      </c>
      <c r="K339" t="str">
        <f t="shared" si="21"/>
        <v>Third Class</v>
      </c>
      <c r="L339" t="str">
        <f t="shared" si="23"/>
        <v>Seniors</v>
      </c>
      <c r="M339" t="s">
        <v>9</v>
      </c>
    </row>
    <row r="340" spans="1:13">
      <c r="A340">
        <v>340</v>
      </c>
      <c r="B340">
        <v>0</v>
      </c>
      <c r="C340">
        <v>1</v>
      </c>
      <c r="D340">
        <v>45</v>
      </c>
      <c r="E340">
        <v>0</v>
      </c>
      <c r="F340">
        <v>0</v>
      </c>
      <c r="G340" s="40">
        <v>35.5</v>
      </c>
      <c r="H340">
        <v>3</v>
      </c>
      <c r="I340" t="str">
        <f t="shared" si="22"/>
        <v>Southampton</v>
      </c>
      <c r="J340" t="str">
        <f t="shared" si="20"/>
        <v>No</v>
      </c>
      <c r="K340" t="str">
        <f t="shared" si="21"/>
        <v>First Class</v>
      </c>
      <c r="L340" t="str">
        <f t="shared" si="23"/>
        <v>Seniors</v>
      </c>
      <c r="M340" t="s">
        <v>9</v>
      </c>
    </row>
    <row r="341" spans="1:13">
      <c r="A341">
        <v>341</v>
      </c>
      <c r="B341">
        <v>1</v>
      </c>
      <c r="C341">
        <v>2</v>
      </c>
      <c r="D341">
        <v>2</v>
      </c>
      <c r="E341">
        <v>1</v>
      </c>
      <c r="F341">
        <v>1</v>
      </c>
      <c r="G341" s="40">
        <v>26</v>
      </c>
      <c r="H341">
        <v>3</v>
      </c>
      <c r="I341" t="str">
        <f t="shared" si="22"/>
        <v>Southampton</v>
      </c>
      <c r="J341" t="str">
        <f t="shared" si="20"/>
        <v>Yes</v>
      </c>
      <c r="K341" t="str">
        <f t="shared" si="21"/>
        <v>Second Class</v>
      </c>
      <c r="L341" t="str">
        <f t="shared" si="23"/>
        <v>Children</v>
      </c>
      <c r="M341" t="s">
        <v>9</v>
      </c>
    </row>
    <row r="342" spans="1:13">
      <c r="A342">
        <v>342</v>
      </c>
      <c r="B342">
        <v>1</v>
      </c>
      <c r="C342">
        <v>1</v>
      </c>
      <c r="D342">
        <v>24</v>
      </c>
      <c r="E342">
        <v>3</v>
      </c>
      <c r="F342">
        <v>2</v>
      </c>
      <c r="G342" s="40">
        <v>263</v>
      </c>
      <c r="H342">
        <v>3</v>
      </c>
      <c r="I342" t="str">
        <f t="shared" si="22"/>
        <v>Southampton</v>
      </c>
      <c r="J342" t="str">
        <f t="shared" si="20"/>
        <v>Yes</v>
      </c>
      <c r="K342" t="str">
        <f t="shared" si="21"/>
        <v>First Class</v>
      </c>
      <c r="L342" t="str">
        <f t="shared" si="23"/>
        <v>Young</v>
      </c>
      <c r="M342" t="s">
        <v>70</v>
      </c>
    </row>
    <row r="343" spans="1:13">
      <c r="A343">
        <v>343</v>
      </c>
      <c r="B343">
        <v>0</v>
      </c>
      <c r="C343">
        <v>2</v>
      </c>
      <c r="D343">
        <v>28</v>
      </c>
      <c r="E343">
        <v>0</v>
      </c>
      <c r="F343">
        <v>0</v>
      </c>
      <c r="G343" s="40">
        <v>13</v>
      </c>
      <c r="H343">
        <v>3</v>
      </c>
      <c r="I343" t="str">
        <f t="shared" si="22"/>
        <v>Southampton</v>
      </c>
      <c r="J343" t="str">
        <f t="shared" si="20"/>
        <v>No</v>
      </c>
      <c r="K343" t="str">
        <f t="shared" si="21"/>
        <v>Second Class</v>
      </c>
      <c r="L343" t="str">
        <f t="shared" si="23"/>
        <v>Young</v>
      </c>
      <c r="M343" t="s">
        <v>9</v>
      </c>
    </row>
    <row r="344" spans="1:13">
      <c r="A344">
        <v>344</v>
      </c>
      <c r="B344">
        <v>0</v>
      </c>
      <c r="C344">
        <v>2</v>
      </c>
      <c r="D344">
        <v>25</v>
      </c>
      <c r="E344">
        <v>0</v>
      </c>
      <c r="F344">
        <v>0</v>
      </c>
      <c r="G344" s="40">
        <v>13</v>
      </c>
      <c r="H344">
        <v>3</v>
      </c>
      <c r="I344" t="str">
        <f t="shared" si="22"/>
        <v>Southampton</v>
      </c>
      <c r="J344" t="str">
        <f t="shared" si="20"/>
        <v>No</v>
      </c>
      <c r="K344" t="str">
        <f t="shared" si="21"/>
        <v>Second Class</v>
      </c>
      <c r="L344" t="str">
        <f t="shared" si="23"/>
        <v>Young</v>
      </c>
      <c r="M344" t="s">
        <v>9</v>
      </c>
    </row>
    <row r="345" spans="1:13">
      <c r="A345">
        <v>345</v>
      </c>
      <c r="B345">
        <v>0</v>
      </c>
      <c r="C345">
        <v>2</v>
      </c>
      <c r="D345">
        <v>36</v>
      </c>
      <c r="E345">
        <v>0</v>
      </c>
      <c r="F345">
        <v>0</v>
      </c>
      <c r="G345" s="40">
        <v>13</v>
      </c>
      <c r="H345">
        <v>3</v>
      </c>
      <c r="I345" t="str">
        <f t="shared" si="22"/>
        <v>Southampton</v>
      </c>
      <c r="J345" t="str">
        <f t="shared" si="20"/>
        <v>No</v>
      </c>
      <c r="K345" t="str">
        <f t="shared" si="21"/>
        <v>Second Class</v>
      </c>
      <c r="L345" t="str">
        <f t="shared" si="23"/>
        <v>Middle Aged</v>
      </c>
      <c r="M345" t="s">
        <v>9</v>
      </c>
    </row>
    <row r="346" spans="1:13">
      <c r="A346">
        <v>346</v>
      </c>
      <c r="B346">
        <v>1</v>
      </c>
      <c r="C346">
        <v>2</v>
      </c>
      <c r="D346">
        <v>24</v>
      </c>
      <c r="E346">
        <v>0</v>
      </c>
      <c r="F346">
        <v>0</v>
      </c>
      <c r="G346" s="40">
        <v>13</v>
      </c>
      <c r="H346">
        <v>3</v>
      </c>
      <c r="I346" t="str">
        <f t="shared" si="22"/>
        <v>Southampton</v>
      </c>
      <c r="J346" t="str">
        <f t="shared" si="20"/>
        <v>Yes</v>
      </c>
      <c r="K346" t="str">
        <f t="shared" si="21"/>
        <v>Second Class</v>
      </c>
      <c r="L346" t="str">
        <f t="shared" si="23"/>
        <v>Young</v>
      </c>
      <c r="M346" t="s">
        <v>70</v>
      </c>
    </row>
    <row r="347" spans="1:13">
      <c r="A347">
        <v>347</v>
      </c>
      <c r="B347">
        <v>1</v>
      </c>
      <c r="C347">
        <v>2</v>
      </c>
      <c r="D347">
        <v>40</v>
      </c>
      <c r="E347">
        <v>0</v>
      </c>
      <c r="F347">
        <v>0</v>
      </c>
      <c r="G347" s="40">
        <v>13</v>
      </c>
      <c r="H347">
        <v>3</v>
      </c>
      <c r="I347" t="str">
        <f t="shared" si="22"/>
        <v>Southampton</v>
      </c>
      <c r="J347" t="str">
        <f t="shared" si="20"/>
        <v>Yes</v>
      </c>
      <c r="K347" t="str">
        <f t="shared" si="21"/>
        <v>Second Class</v>
      </c>
      <c r="L347" t="str">
        <f t="shared" si="23"/>
        <v>Middle Aged</v>
      </c>
      <c r="M347" t="s">
        <v>70</v>
      </c>
    </row>
    <row r="348" spans="1:13">
      <c r="A348">
        <v>348</v>
      </c>
      <c r="B348">
        <v>1</v>
      </c>
      <c r="C348">
        <v>3</v>
      </c>
      <c r="D348">
        <v>60</v>
      </c>
      <c r="E348">
        <v>1</v>
      </c>
      <c r="F348">
        <v>0</v>
      </c>
      <c r="G348" s="40">
        <v>16.100000000000001</v>
      </c>
      <c r="H348">
        <v>3</v>
      </c>
      <c r="I348" t="str">
        <f t="shared" si="22"/>
        <v>Southampton</v>
      </c>
      <c r="J348" t="str">
        <f t="shared" si="20"/>
        <v>Yes</v>
      </c>
      <c r="K348" t="str">
        <f t="shared" si="21"/>
        <v>Third Class</v>
      </c>
      <c r="L348" t="str">
        <f t="shared" si="23"/>
        <v>Old Age</v>
      </c>
      <c r="M348" t="s">
        <v>70</v>
      </c>
    </row>
    <row r="349" spans="1:13">
      <c r="A349">
        <v>349</v>
      </c>
      <c r="B349">
        <v>1</v>
      </c>
      <c r="C349">
        <v>3</v>
      </c>
      <c r="D349">
        <v>3</v>
      </c>
      <c r="E349">
        <v>1</v>
      </c>
      <c r="F349">
        <v>1</v>
      </c>
      <c r="G349" s="40">
        <v>15.9</v>
      </c>
      <c r="H349">
        <v>3</v>
      </c>
      <c r="I349" t="str">
        <f t="shared" si="22"/>
        <v>Southampton</v>
      </c>
      <c r="J349" t="str">
        <f t="shared" si="20"/>
        <v>Yes</v>
      </c>
      <c r="K349" t="str">
        <f t="shared" si="21"/>
        <v>Third Class</v>
      </c>
      <c r="L349" t="str">
        <f t="shared" si="23"/>
        <v>Children</v>
      </c>
      <c r="M349" t="s">
        <v>9</v>
      </c>
    </row>
    <row r="350" spans="1:13">
      <c r="A350">
        <v>350</v>
      </c>
      <c r="B350">
        <v>0</v>
      </c>
      <c r="C350">
        <v>3</v>
      </c>
      <c r="D350">
        <v>42</v>
      </c>
      <c r="E350">
        <v>0</v>
      </c>
      <c r="F350">
        <v>0</v>
      </c>
      <c r="G350" s="40">
        <v>8.6624999999999996</v>
      </c>
      <c r="H350">
        <v>3</v>
      </c>
      <c r="I350" t="str">
        <f t="shared" si="22"/>
        <v>Southampton</v>
      </c>
      <c r="J350" t="str">
        <f t="shared" si="20"/>
        <v>No</v>
      </c>
      <c r="K350" t="str">
        <f t="shared" si="21"/>
        <v>Third Class</v>
      </c>
      <c r="L350" t="str">
        <f t="shared" si="23"/>
        <v>Middle Aged</v>
      </c>
      <c r="M350" t="s">
        <v>9</v>
      </c>
    </row>
    <row r="351" spans="1:13">
      <c r="A351">
        <v>351</v>
      </c>
      <c r="B351">
        <v>0</v>
      </c>
      <c r="C351">
        <v>3</v>
      </c>
      <c r="D351">
        <v>23</v>
      </c>
      <c r="E351">
        <v>0</v>
      </c>
      <c r="F351">
        <v>0</v>
      </c>
      <c r="G351" s="40">
        <v>9.2249999999999996</v>
      </c>
      <c r="H351">
        <v>3</v>
      </c>
      <c r="I351" t="str">
        <f t="shared" si="22"/>
        <v>Southampton</v>
      </c>
      <c r="J351" t="str">
        <f t="shared" si="20"/>
        <v>No</v>
      </c>
      <c r="K351" t="str">
        <f t="shared" si="21"/>
        <v>Third Class</v>
      </c>
      <c r="L351" t="str">
        <f t="shared" si="23"/>
        <v>Young</v>
      </c>
      <c r="M351" t="s">
        <v>9</v>
      </c>
    </row>
    <row r="352" spans="1:13">
      <c r="A352">
        <v>352</v>
      </c>
      <c r="B352">
        <v>0</v>
      </c>
      <c r="C352">
        <v>1</v>
      </c>
      <c r="D352">
        <v>60</v>
      </c>
      <c r="E352">
        <v>0</v>
      </c>
      <c r="F352">
        <v>0</v>
      </c>
      <c r="G352" s="40">
        <v>35</v>
      </c>
      <c r="H352">
        <v>3</v>
      </c>
      <c r="I352" t="str">
        <f t="shared" si="22"/>
        <v>Southampton</v>
      </c>
      <c r="J352" t="str">
        <f t="shared" si="20"/>
        <v>No</v>
      </c>
      <c r="K352" t="str">
        <f t="shared" si="21"/>
        <v>First Class</v>
      </c>
      <c r="L352" t="str">
        <f t="shared" si="23"/>
        <v>Old Age</v>
      </c>
      <c r="M352" t="s">
        <v>9</v>
      </c>
    </row>
    <row r="353" spans="1:13">
      <c r="A353">
        <v>353</v>
      </c>
      <c r="B353">
        <v>0</v>
      </c>
      <c r="C353">
        <v>3</v>
      </c>
      <c r="D353">
        <v>15</v>
      </c>
      <c r="E353">
        <v>1</v>
      </c>
      <c r="F353">
        <v>1</v>
      </c>
      <c r="G353" s="40">
        <v>7.2291999999999996</v>
      </c>
      <c r="H353">
        <v>1</v>
      </c>
      <c r="I353" t="str">
        <f t="shared" si="22"/>
        <v>Cherbourg</v>
      </c>
      <c r="J353" t="str">
        <f t="shared" si="20"/>
        <v>No</v>
      </c>
      <c r="K353" t="str">
        <f t="shared" si="21"/>
        <v>Third Class</v>
      </c>
      <c r="L353" t="str">
        <f t="shared" si="23"/>
        <v>Teenagers</v>
      </c>
      <c r="M353" t="s">
        <v>9</v>
      </c>
    </row>
    <row r="354" spans="1:13">
      <c r="A354">
        <v>354</v>
      </c>
      <c r="B354">
        <v>0</v>
      </c>
      <c r="C354">
        <v>3</v>
      </c>
      <c r="D354">
        <v>25</v>
      </c>
      <c r="E354">
        <v>1</v>
      </c>
      <c r="F354">
        <v>0</v>
      </c>
      <c r="G354" s="40">
        <v>17.8</v>
      </c>
      <c r="H354">
        <v>3</v>
      </c>
      <c r="I354" t="str">
        <f t="shared" si="22"/>
        <v>Southampton</v>
      </c>
      <c r="J354" t="str">
        <f t="shared" si="20"/>
        <v>No</v>
      </c>
      <c r="K354" t="str">
        <f t="shared" si="21"/>
        <v>Third Class</v>
      </c>
      <c r="L354" t="str">
        <f t="shared" si="23"/>
        <v>Young</v>
      </c>
      <c r="M354" t="s">
        <v>9</v>
      </c>
    </row>
    <row r="355" spans="1:13">
      <c r="A355">
        <v>355</v>
      </c>
      <c r="B355">
        <v>0</v>
      </c>
      <c r="C355">
        <v>3</v>
      </c>
      <c r="D355">
        <v>60</v>
      </c>
      <c r="E355">
        <v>0</v>
      </c>
      <c r="F355">
        <v>0</v>
      </c>
      <c r="G355" s="40">
        <v>7.2249999999999996</v>
      </c>
      <c r="H355">
        <v>1</v>
      </c>
      <c r="I355" t="str">
        <f t="shared" si="22"/>
        <v>Cherbourg</v>
      </c>
      <c r="J355" t="str">
        <f t="shared" si="20"/>
        <v>No</v>
      </c>
      <c r="K355" t="str">
        <f t="shared" si="21"/>
        <v>Third Class</v>
      </c>
      <c r="L355" t="str">
        <f t="shared" si="23"/>
        <v>Old Age</v>
      </c>
      <c r="M355" t="s">
        <v>9</v>
      </c>
    </row>
    <row r="356" spans="1:13">
      <c r="A356">
        <v>356</v>
      </c>
      <c r="B356">
        <v>0</v>
      </c>
      <c r="C356">
        <v>3</v>
      </c>
      <c r="D356">
        <v>28</v>
      </c>
      <c r="E356">
        <v>0</v>
      </c>
      <c r="F356">
        <v>0</v>
      </c>
      <c r="G356" s="40">
        <v>9.5</v>
      </c>
      <c r="H356">
        <v>3</v>
      </c>
      <c r="I356" t="str">
        <f t="shared" si="22"/>
        <v>Southampton</v>
      </c>
      <c r="J356" t="str">
        <f t="shared" si="20"/>
        <v>No</v>
      </c>
      <c r="K356" t="str">
        <f t="shared" si="21"/>
        <v>Third Class</v>
      </c>
      <c r="L356" t="str">
        <f t="shared" si="23"/>
        <v>Young</v>
      </c>
      <c r="M356" t="s">
        <v>9</v>
      </c>
    </row>
    <row r="357" spans="1:13">
      <c r="A357">
        <v>357</v>
      </c>
      <c r="B357">
        <v>1</v>
      </c>
      <c r="C357">
        <v>1</v>
      </c>
      <c r="D357">
        <v>22</v>
      </c>
      <c r="E357">
        <v>0</v>
      </c>
      <c r="F357">
        <v>1</v>
      </c>
      <c r="G357" s="40">
        <v>55</v>
      </c>
      <c r="H357">
        <v>3</v>
      </c>
      <c r="I357" t="str">
        <f t="shared" si="22"/>
        <v>Southampton</v>
      </c>
      <c r="J357" t="str">
        <f t="shared" si="20"/>
        <v>Yes</v>
      </c>
      <c r="K357" t="str">
        <f t="shared" si="21"/>
        <v>First Class</v>
      </c>
      <c r="L357" t="str">
        <f t="shared" si="23"/>
        <v>Young</v>
      </c>
      <c r="M357" t="s">
        <v>70</v>
      </c>
    </row>
    <row r="358" spans="1:13">
      <c r="A358">
        <v>358</v>
      </c>
      <c r="B358">
        <v>0</v>
      </c>
      <c r="C358">
        <v>2</v>
      </c>
      <c r="D358">
        <v>38</v>
      </c>
      <c r="E358">
        <v>0</v>
      </c>
      <c r="F358">
        <v>0</v>
      </c>
      <c r="G358" s="40">
        <v>13</v>
      </c>
      <c r="H358">
        <v>3</v>
      </c>
      <c r="I358" t="str">
        <f t="shared" si="22"/>
        <v>Southampton</v>
      </c>
      <c r="J358" t="str">
        <f t="shared" si="20"/>
        <v>No</v>
      </c>
      <c r="K358" t="str">
        <f t="shared" si="21"/>
        <v>Second Class</v>
      </c>
      <c r="L358" t="str">
        <f t="shared" si="23"/>
        <v>Middle Aged</v>
      </c>
      <c r="M358" t="s">
        <v>70</v>
      </c>
    </row>
    <row r="359" spans="1:13">
      <c r="A359">
        <v>359</v>
      </c>
      <c r="B359">
        <v>1</v>
      </c>
      <c r="C359">
        <v>3</v>
      </c>
      <c r="D359">
        <v>60</v>
      </c>
      <c r="E359">
        <v>0</v>
      </c>
      <c r="F359">
        <v>0</v>
      </c>
      <c r="G359" s="40">
        <v>7.8792</v>
      </c>
      <c r="H359">
        <v>2</v>
      </c>
      <c r="I359" t="str">
        <f t="shared" si="22"/>
        <v>Queenstown</v>
      </c>
      <c r="J359" t="str">
        <f t="shared" si="20"/>
        <v>Yes</v>
      </c>
      <c r="K359" t="str">
        <f t="shared" si="21"/>
        <v>Third Class</v>
      </c>
      <c r="L359" t="str">
        <f t="shared" si="23"/>
        <v>Old Age</v>
      </c>
      <c r="M359" t="s">
        <v>70</v>
      </c>
    </row>
    <row r="360" spans="1:13">
      <c r="A360">
        <v>360</v>
      </c>
      <c r="B360">
        <v>1</v>
      </c>
      <c r="C360">
        <v>3</v>
      </c>
      <c r="D360">
        <v>60</v>
      </c>
      <c r="E360">
        <v>0</v>
      </c>
      <c r="F360">
        <v>0</v>
      </c>
      <c r="G360" s="40">
        <v>7.8792</v>
      </c>
      <c r="H360">
        <v>2</v>
      </c>
      <c r="I360" t="str">
        <f t="shared" si="22"/>
        <v>Queenstown</v>
      </c>
      <c r="J360" t="str">
        <f t="shared" si="20"/>
        <v>Yes</v>
      </c>
      <c r="K360" t="str">
        <f t="shared" si="21"/>
        <v>Third Class</v>
      </c>
      <c r="L360" t="str">
        <f t="shared" si="23"/>
        <v>Old Age</v>
      </c>
      <c r="M360" t="s">
        <v>70</v>
      </c>
    </row>
    <row r="361" spans="1:13">
      <c r="A361">
        <v>361</v>
      </c>
      <c r="B361">
        <v>0</v>
      </c>
      <c r="C361">
        <v>3</v>
      </c>
      <c r="D361">
        <v>40</v>
      </c>
      <c r="E361">
        <v>1</v>
      </c>
      <c r="F361">
        <v>4</v>
      </c>
      <c r="G361" s="40">
        <v>27.9</v>
      </c>
      <c r="H361">
        <v>3</v>
      </c>
      <c r="I361" t="str">
        <f t="shared" si="22"/>
        <v>Southampton</v>
      </c>
      <c r="J361" t="str">
        <f t="shared" si="20"/>
        <v>No</v>
      </c>
      <c r="K361" t="str">
        <f t="shared" si="21"/>
        <v>Third Class</v>
      </c>
      <c r="L361" t="str">
        <f t="shared" si="23"/>
        <v>Middle Aged</v>
      </c>
      <c r="M361" t="s">
        <v>9</v>
      </c>
    </row>
    <row r="362" spans="1:13">
      <c r="A362">
        <v>362</v>
      </c>
      <c r="B362">
        <v>0</v>
      </c>
      <c r="C362">
        <v>2</v>
      </c>
      <c r="D362">
        <v>29</v>
      </c>
      <c r="E362">
        <v>1</v>
      </c>
      <c r="F362">
        <v>0</v>
      </c>
      <c r="G362" s="40">
        <v>27.720800000000001</v>
      </c>
      <c r="H362">
        <v>1</v>
      </c>
      <c r="I362" t="str">
        <f t="shared" si="22"/>
        <v>Cherbourg</v>
      </c>
      <c r="J362" t="str">
        <f t="shared" si="20"/>
        <v>No</v>
      </c>
      <c r="K362" t="str">
        <f t="shared" si="21"/>
        <v>Second Class</v>
      </c>
      <c r="L362" t="str">
        <f t="shared" si="23"/>
        <v>Young</v>
      </c>
      <c r="M362" t="s">
        <v>9</v>
      </c>
    </row>
    <row r="363" spans="1:13">
      <c r="A363">
        <v>363</v>
      </c>
      <c r="B363">
        <v>0</v>
      </c>
      <c r="C363">
        <v>3</v>
      </c>
      <c r="D363">
        <v>45</v>
      </c>
      <c r="E363">
        <v>0</v>
      </c>
      <c r="F363">
        <v>1</v>
      </c>
      <c r="G363" s="40">
        <v>14.4542</v>
      </c>
      <c r="H363">
        <v>1</v>
      </c>
      <c r="I363" t="str">
        <f t="shared" si="22"/>
        <v>Cherbourg</v>
      </c>
      <c r="J363" t="str">
        <f t="shared" si="20"/>
        <v>No</v>
      </c>
      <c r="K363" t="str">
        <f t="shared" si="21"/>
        <v>Third Class</v>
      </c>
      <c r="L363" t="str">
        <f t="shared" si="23"/>
        <v>Seniors</v>
      </c>
      <c r="M363" t="s">
        <v>70</v>
      </c>
    </row>
    <row r="364" spans="1:13">
      <c r="A364">
        <v>364</v>
      </c>
      <c r="B364">
        <v>0</v>
      </c>
      <c r="C364">
        <v>3</v>
      </c>
      <c r="D364">
        <v>35</v>
      </c>
      <c r="E364">
        <v>0</v>
      </c>
      <c r="F364">
        <v>0</v>
      </c>
      <c r="G364" s="40">
        <v>7.05</v>
      </c>
      <c r="H364">
        <v>3</v>
      </c>
      <c r="I364" t="str">
        <f t="shared" si="22"/>
        <v>Southampton</v>
      </c>
      <c r="J364" t="str">
        <f t="shared" si="20"/>
        <v>No</v>
      </c>
      <c r="K364" t="str">
        <f t="shared" si="21"/>
        <v>Third Class</v>
      </c>
      <c r="L364" t="str">
        <f t="shared" si="23"/>
        <v>Middle Aged</v>
      </c>
      <c r="M364" t="s">
        <v>9</v>
      </c>
    </row>
    <row r="365" spans="1:13">
      <c r="A365">
        <v>365</v>
      </c>
      <c r="B365">
        <v>0</v>
      </c>
      <c r="C365">
        <v>3</v>
      </c>
      <c r="D365">
        <v>60</v>
      </c>
      <c r="E365">
        <v>1</v>
      </c>
      <c r="F365">
        <v>0</v>
      </c>
      <c r="G365" s="40">
        <v>15.5</v>
      </c>
      <c r="H365">
        <v>2</v>
      </c>
      <c r="I365" t="str">
        <f t="shared" si="22"/>
        <v>Queenstown</v>
      </c>
      <c r="J365" t="str">
        <f t="shared" si="20"/>
        <v>No</v>
      </c>
      <c r="K365" t="str">
        <f t="shared" si="21"/>
        <v>Third Class</v>
      </c>
      <c r="L365" t="str">
        <f t="shared" si="23"/>
        <v>Old Age</v>
      </c>
      <c r="M365" t="s">
        <v>9</v>
      </c>
    </row>
    <row r="366" spans="1:13">
      <c r="A366">
        <v>366</v>
      </c>
      <c r="B366">
        <v>0</v>
      </c>
      <c r="C366">
        <v>3</v>
      </c>
      <c r="D366">
        <v>30</v>
      </c>
      <c r="E366">
        <v>0</v>
      </c>
      <c r="F366">
        <v>0</v>
      </c>
      <c r="G366" s="40">
        <v>7.25</v>
      </c>
      <c r="H366">
        <v>3</v>
      </c>
      <c r="I366" t="str">
        <f t="shared" si="22"/>
        <v>Southampton</v>
      </c>
      <c r="J366" s="12" t="str">
        <f t="shared" si="20"/>
        <v>No</v>
      </c>
      <c r="K366" t="str">
        <f t="shared" si="21"/>
        <v>Third Class</v>
      </c>
      <c r="L366" t="str">
        <f t="shared" si="23"/>
        <v>Middle Aged</v>
      </c>
      <c r="M366" t="s">
        <v>9</v>
      </c>
    </row>
    <row r="367" spans="1:13">
      <c r="A367">
        <v>367</v>
      </c>
      <c r="B367">
        <v>1</v>
      </c>
      <c r="C367">
        <v>1</v>
      </c>
      <c r="D367">
        <v>60</v>
      </c>
      <c r="E367">
        <v>1</v>
      </c>
      <c r="F367">
        <v>0</v>
      </c>
      <c r="G367" s="40">
        <v>75.25</v>
      </c>
      <c r="H367">
        <v>1</v>
      </c>
      <c r="I367" t="str">
        <f t="shared" si="22"/>
        <v>Cherbourg</v>
      </c>
      <c r="J367" t="str">
        <f t="shared" si="20"/>
        <v>Yes</v>
      </c>
      <c r="K367" t="str">
        <f t="shared" si="21"/>
        <v>First Class</v>
      </c>
      <c r="L367" t="str">
        <f t="shared" si="23"/>
        <v>Old Age</v>
      </c>
      <c r="M367" t="s">
        <v>70</v>
      </c>
    </row>
    <row r="368" spans="1:13">
      <c r="A368">
        <v>368</v>
      </c>
      <c r="B368">
        <v>1</v>
      </c>
      <c r="C368">
        <v>3</v>
      </c>
      <c r="D368">
        <v>60</v>
      </c>
      <c r="E368">
        <v>0</v>
      </c>
      <c r="F368">
        <v>0</v>
      </c>
      <c r="G368" s="40">
        <v>7.2291999999999996</v>
      </c>
      <c r="H368">
        <v>1</v>
      </c>
      <c r="I368" t="str">
        <f t="shared" si="22"/>
        <v>Cherbourg</v>
      </c>
      <c r="J368" t="str">
        <f t="shared" si="20"/>
        <v>Yes</v>
      </c>
      <c r="K368" t="str">
        <f t="shared" si="21"/>
        <v>Third Class</v>
      </c>
      <c r="L368" t="str">
        <f t="shared" si="23"/>
        <v>Old Age</v>
      </c>
      <c r="M368" t="s">
        <v>70</v>
      </c>
    </row>
    <row r="369" spans="1:13">
      <c r="A369">
        <v>369</v>
      </c>
      <c r="B369">
        <v>1</v>
      </c>
      <c r="C369">
        <v>3</v>
      </c>
      <c r="D369">
        <v>60</v>
      </c>
      <c r="E369">
        <v>0</v>
      </c>
      <c r="F369">
        <v>0</v>
      </c>
      <c r="G369" s="40">
        <v>7.75</v>
      </c>
      <c r="H369">
        <v>2</v>
      </c>
      <c r="I369" t="str">
        <f t="shared" si="22"/>
        <v>Queenstown</v>
      </c>
      <c r="J369" t="str">
        <f t="shared" si="20"/>
        <v>Yes</v>
      </c>
      <c r="K369" t="str">
        <f t="shared" si="21"/>
        <v>Third Class</v>
      </c>
      <c r="L369" t="str">
        <f t="shared" si="23"/>
        <v>Old Age</v>
      </c>
      <c r="M369" t="s">
        <v>70</v>
      </c>
    </row>
    <row r="370" spans="1:13">
      <c r="A370">
        <v>370</v>
      </c>
      <c r="B370">
        <v>1</v>
      </c>
      <c r="C370">
        <v>1</v>
      </c>
      <c r="D370">
        <v>24</v>
      </c>
      <c r="E370">
        <v>0</v>
      </c>
      <c r="F370">
        <v>0</v>
      </c>
      <c r="G370" s="40">
        <v>69.3</v>
      </c>
      <c r="H370">
        <v>1</v>
      </c>
      <c r="I370" t="str">
        <f t="shared" si="22"/>
        <v>Cherbourg</v>
      </c>
      <c r="J370" t="str">
        <f t="shared" si="20"/>
        <v>Yes</v>
      </c>
      <c r="K370" t="str">
        <f t="shared" si="21"/>
        <v>First Class</v>
      </c>
      <c r="L370" t="str">
        <f t="shared" si="23"/>
        <v>Young</v>
      </c>
      <c r="M370" t="s">
        <v>70</v>
      </c>
    </row>
    <row r="371" spans="1:13">
      <c r="A371">
        <v>371</v>
      </c>
      <c r="B371">
        <v>1</v>
      </c>
      <c r="C371">
        <v>1</v>
      </c>
      <c r="D371">
        <v>25</v>
      </c>
      <c r="E371">
        <v>1</v>
      </c>
      <c r="F371">
        <v>0</v>
      </c>
      <c r="G371" s="40">
        <v>55.441699999999997</v>
      </c>
      <c r="H371">
        <v>1</v>
      </c>
      <c r="I371" t="str">
        <f t="shared" si="22"/>
        <v>Cherbourg</v>
      </c>
      <c r="J371" t="str">
        <f t="shared" si="20"/>
        <v>Yes</v>
      </c>
      <c r="K371" t="str">
        <f t="shared" si="21"/>
        <v>First Class</v>
      </c>
      <c r="L371" t="str">
        <f t="shared" si="23"/>
        <v>Young</v>
      </c>
      <c r="M371" t="s">
        <v>9</v>
      </c>
    </row>
    <row r="372" spans="1:13">
      <c r="A372">
        <v>372</v>
      </c>
      <c r="B372">
        <v>0</v>
      </c>
      <c r="C372">
        <v>3</v>
      </c>
      <c r="D372">
        <v>18</v>
      </c>
      <c r="E372">
        <v>1</v>
      </c>
      <c r="F372">
        <v>0</v>
      </c>
      <c r="G372" s="40">
        <v>6.4958</v>
      </c>
      <c r="H372">
        <v>3</v>
      </c>
      <c r="I372" t="str">
        <f t="shared" si="22"/>
        <v>Southampton</v>
      </c>
      <c r="J372" t="str">
        <f t="shared" si="20"/>
        <v>No</v>
      </c>
      <c r="K372" t="str">
        <f t="shared" si="21"/>
        <v>Third Class</v>
      </c>
      <c r="L372" t="str">
        <f t="shared" si="23"/>
        <v>Young</v>
      </c>
      <c r="M372" t="s">
        <v>9</v>
      </c>
    </row>
    <row r="373" spans="1:13">
      <c r="A373">
        <v>373</v>
      </c>
      <c r="B373">
        <v>0</v>
      </c>
      <c r="C373">
        <v>3</v>
      </c>
      <c r="D373">
        <v>19</v>
      </c>
      <c r="E373">
        <v>0</v>
      </c>
      <c r="F373">
        <v>0</v>
      </c>
      <c r="G373" s="40">
        <v>8.0500000000000007</v>
      </c>
      <c r="H373">
        <v>3</v>
      </c>
      <c r="I373" t="str">
        <f t="shared" si="22"/>
        <v>Southampton</v>
      </c>
      <c r="J373" t="str">
        <f t="shared" si="20"/>
        <v>No</v>
      </c>
      <c r="K373" t="str">
        <f t="shared" si="21"/>
        <v>Third Class</v>
      </c>
      <c r="L373" t="str">
        <f t="shared" si="23"/>
        <v>Young</v>
      </c>
      <c r="M373" t="s">
        <v>9</v>
      </c>
    </row>
    <row r="374" spans="1:13">
      <c r="A374">
        <v>374</v>
      </c>
      <c r="B374">
        <v>0</v>
      </c>
      <c r="C374">
        <v>1</v>
      </c>
      <c r="D374">
        <v>22</v>
      </c>
      <c r="E374">
        <v>0</v>
      </c>
      <c r="F374">
        <v>0</v>
      </c>
      <c r="G374" s="40">
        <v>135.63329999999999</v>
      </c>
      <c r="H374">
        <v>1</v>
      </c>
      <c r="I374" t="str">
        <f t="shared" si="22"/>
        <v>Cherbourg</v>
      </c>
      <c r="J374" t="str">
        <f t="shared" si="20"/>
        <v>No</v>
      </c>
      <c r="K374" t="str">
        <f t="shared" si="21"/>
        <v>First Class</v>
      </c>
      <c r="L374" t="str">
        <f t="shared" si="23"/>
        <v>Young</v>
      </c>
      <c r="M374" t="s">
        <v>9</v>
      </c>
    </row>
    <row r="375" spans="1:13">
      <c r="A375">
        <v>375</v>
      </c>
      <c r="B375">
        <v>0</v>
      </c>
      <c r="C375">
        <v>3</v>
      </c>
      <c r="D375">
        <v>3</v>
      </c>
      <c r="E375">
        <v>3</v>
      </c>
      <c r="F375">
        <v>1</v>
      </c>
      <c r="G375" s="40">
        <v>21.074999999999999</v>
      </c>
      <c r="H375">
        <v>3</v>
      </c>
      <c r="I375" t="str">
        <f t="shared" si="22"/>
        <v>Southampton</v>
      </c>
      <c r="J375" t="str">
        <f t="shared" si="20"/>
        <v>No</v>
      </c>
      <c r="K375" t="str">
        <f t="shared" si="21"/>
        <v>Third Class</v>
      </c>
      <c r="L375" t="str">
        <f t="shared" si="23"/>
        <v>Children</v>
      </c>
      <c r="M375" t="s">
        <v>70</v>
      </c>
    </row>
    <row r="376" spans="1:13">
      <c r="A376">
        <v>376</v>
      </c>
      <c r="B376">
        <v>1</v>
      </c>
      <c r="C376">
        <v>1</v>
      </c>
      <c r="D376">
        <v>60</v>
      </c>
      <c r="E376">
        <v>1</v>
      </c>
      <c r="F376">
        <v>0</v>
      </c>
      <c r="G376" s="40">
        <v>82.1708</v>
      </c>
      <c r="H376">
        <v>1</v>
      </c>
      <c r="I376" t="str">
        <f t="shared" si="22"/>
        <v>Cherbourg</v>
      </c>
      <c r="J376" t="str">
        <f t="shared" si="20"/>
        <v>Yes</v>
      </c>
      <c r="K376" t="str">
        <f t="shared" si="21"/>
        <v>First Class</v>
      </c>
      <c r="L376" t="str">
        <f t="shared" si="23"/>
        <v>Old Age</v>
      </c>
      <c r="M376" t="s">
        <v>70</v>
      </c>
    </row>
    <row r="377" spans="1:13">
      <c r="A377">
        <v>377</v>
      </c>
      <c r="B377">
        <v>1</v>
      </c>
      <c r="C377">
        <v>3</v>
      </c>
      <c r="D377">
        <v>22</v>
      </c>
      <c r="E377">
        <v>0</v>
      </c>
      <c r="F377">
        <v>0</v>
      </c>
      <c r="G377" s="40">
        <v>7.25</v>
      </c>
      <c r="H377">
        <v>3</v>
      </c>
      <c r="I377" t="str">
        <f t="shared" si="22"/>
        <v>Southampton</v>
      </c>
      <c r="J377" t="str">
        <f t="shared" si="20"/>
        <v>Yes</v>
      </c>
      <c r="K377" t="str">
        <f t="shared" si="21"/>
        <v>Third Class</v>
      </c>
      <c r="L377" t="str">
        <f t="shared" si="23"/>
        <v>Young</v>
      </c>
      <c r="M377" t="s">
        <v>70</v>
      </c>
    </row>
    <row r="378" spans="1:13">
      <c r="A378">
        <v>378</v>
      </c>
      <c r="B378">
        <v>0</v>
      </c>
      <c r="C378">
        <v>1</v>
      </c>
      <c r="D378">
        <v>27</v>
      </c>
      <c r="E378">
        <v>0</v>
      </c>
      <c r="F378">
        <v>2</v>
      </c>
      <c r="G378" s="40">
        <v>211.5</v>
      </c>
      <c r="H378">
        <v>1</v>
      </c>
      <c r="I378" t="str">
        <f t="shared" si="22"/>
        <v>Cherbourg</v>
      </c>
      <c r="J378" t="str">
        <f t="shared" si="20"/>
        <v>No</v>
      </c>
      <c r="K378" t="str">
        <f t="shared" si="21"/>
        <v>First Class</v>
      </c>
      <c r="L378" t="str">
        <f t="shared" si="23"/>
        <v>Young</v>
      </c>
      <c r="M378" t="s">
        <v>9</v>
      </c>
    </row>
    <row r="379" spans="1:13">
      <c r="A379">
        <v>379</v>
      </c>
      <c r="B379">
        <v>0</v>
      </c>
      <c r="C379">
        <v>3</v>
      </c>
      <c r="D379">
        <v>20</v>
      </c>
      <c r="E379">
        <v>0</v>
      </c>
      <c r="F379">
        <v>0</v>
      </c>
      <c r="G379" s="40">
        <v>4.0125000000000002</v>
      </c>
      <c r="H379">
        <v>1</v>
      </c>
      <c r="I379" t="str">
        <f t="shared" si="22"/>
        <v>Cherbourg</v>
      </c>
      <c r="J379" t="str">
        <f t="shared" si="20"/>
        <v>No</v>
      </c>
      <c r="K379" t="str">
        <f t="shared" si="21"/>
        <v>Third Class</v>
      </c>
      <c r="L379" t="str">
        <f t="shared" si="23"/>
        <v>Young</v>
      </c>
      <c r="M379" t="s">
        <v>9</v>
      </c>
    </row>
    <row r="380" spans="1:13">
      <c r="A380">
        <v>380</v>
      </c>
      <c r="B380">
        <v>0</v>
      </c>
      <c r="C380">
        <v>3</v>
      </c>
      <c r="D380">
        <v>19</v>
      </c>
      <c r="E380">
        <v>0</v>
      </c>
      <c r="F380">
        <v>0</v>
      </c>
      <c r="G380" s="40">
        <v>7.7750000000000004</v>
      </c>
      <c r="H380">
        <v>3</v>
      </c>
      <c r="I380" t="str">
        <f t="shared" si="22"/>
        <v>Southampton</v>
      </c>
      <c r="J380" t="str">
        <f t="shared" si="20"/>
        <v>No</v>
      </c>
      <c r="K380" t="str">
        <f t="shared" si="21"/>
        <v>Third Class</v>
      </c>
      <c r="L380" t="str">
        <f t="shared" si="23"/>
        <v>Young</v>
      </c>
      <c r="M380" t="s">
        <v>9</v>
      </c>
    </row>
    <row r="381" spans="1:13">
      <c r="A381">
        <v>381</v>
      </c>
      <c r="B381">
        <v>1</v>
      </c>
      <c r="C381">
        <v>1</v>
      </c>
      <c r="D381">
        <v>42</v>
      </c>
      <c r="E381">
        <v>0</v>
      </c>
      <c r="F381">
        <v>0</v>
      </c>
      <c r="G381" s="40">
        <v>227.52500000000001</v>
      </c>
      <c r="H381">
        <v>1</v>
      </c>
      <c r="I381" t="str">
        <f t="shared" si="22"/>
        <v>Cherbourg</v>
      </c>
      <c r="J381" t="str">
        <f t="shared" si="20"/>
        <v>Yes</v>
      </c>
      <c r="K381" t="str">
        <f t="shared" si="21"/>
        <v>First Class</v>
      </c>
      <c r="L381" t="str">
        <f t="shared" si="23"/>
        <v>Middle Aged</v>
      </c>
      <c r="M381" t="s">
        <v>70</v>
      </c>
    </row>
    <row r="382" spans="1:13">
      <c r="A382">
        <v>382</v>
      </c>
      <c r="B382">
        <v>1</v>
      </c>
      <c r="C382">
        <v>3</v>
      </c>
      <c r="D382">
        <v>1</v>
      </c>
      <c r="E382">
        <v>0</v>
      </c>
      <c r="F382">
        <v>2</v>
      </c>
      <c r="G382" s="40">
        <v>15.7417</v>
      </c>
      <c r="H382">
        <v>1</v>
      </c>
      <c r="I382" t="str">
        <f t="shared" si="22"/>
        <v>Cherbourg</v>
      </c>
      <c r="J382" t="str">
        <f t="shared" si="20"/>
        <v>Yes</v>
      </c>
      <c r="K382" t="str">
        <f t="shared" si="21"/>
        <v>Third Class</v>
      </c>
      <c r="L382" t="str">
        <f t="shared" si="23"/>
        <v>Children</v>
      </c>
      <c r="M382" t="s">
        <v>70</v>
      </c>
    </row>
    <row r="383" spans="1:13">
      <c r="A383">
        <v>383</v>
      </c>
      <c r="B383">
        <v>0</v>
      </c>
      <c r="C383">
        <v>3</v>
      </c>
      <c r="D383">
        <v>32</v>
      </c>
      <c r="E383">
        <v>0</v>
      </c>
      <c r="F383">
        <v>0</v>
      </c>
      <c r="G383" s="40">
        <v>7.9249999999999998</v>
      </c>
      <c r="H383">
        <v>3</v>
      </c>
      <c r="I383" t="str">
        <f t="shared" si="22"/>
        <v>Southampton</v>
      </c>
      <c r="J383" t="str">
        <f t="shared" si="20"/>
        <v>No</v>
      </c>
      <c r="K383" t="str">
        <f t="shared" si="21"/>
        <v>Third Class</v>
      </c>
      <c r="L383" t="str">
        <f t="shared" si="23"/>
        <v>Middle Aged</v>
      </c>
      <c r="M383" t="s">
        <v>9</v>
      </c>
    </row>
    <row r="384" spans="1:13">
      <c r="A384">
        <v>384</v>
      </c>
      <c r="B384">
        <v>1</v>
      </c>
      <c r="C384">
        <v>1</v>
      </c>
      <c r="D384">
        <v>35</v>
      </c>
      <c r="E384">
        <v>1</v>
      </c>
      <c r="F384">
        <v>0</v>
      </c>
      <c r="G384" s="40">
        <v>52</v>
      </c>
      <c r="H384">
        <v>3</v>
      </c>
      <c r="I384" t="str">
        <f t="shared" si="22"/>
        <v>Southampton</v>
      </c>
      <c r="J384" t="str">
        <f t="shared" si="20"/>
        <v>Yes</v>
      </c>
      <c r="K384" t="str">
        <f t="shared" si="21"/>
        <v>First Class</v>
      </c>
      <c r="L384" t="str">
        <f t="shared" si="23"/>
        <v>Middle Aged</v>
      </c>
      <c r="M384" t="s">
        <v>70</v>
      </c>
    </row>
    <row r="385" spans="1:13">
      <c r="A385">
        <v>385</v>
      </c>
      <c r="B385">
        <v>0</v>
      </c>
      <c r="C385">
        <v>3</v>
      </c>
      <c r="D385">
        <v>60</v>
      </c>
      <c r="E385">
        <v>0</v>
      </c>
      <c r="F385">
        <v>0</v>
      </c>
      <c r="G385" s="40">
        <v>7.8958000000000004</v>
      </c>
      <c r="H385">
        <v>3</v>
      </c>
      <c r="I385" t="str">
        <f t="shared" si="22"/>
        <v>Southampton</v>
      </c>
      <c r="J385" t="str">
        <f t="shared" si="20"/>
        <v>No</v>
      </c>
      <c r="K385" t="str">
        <f t="shared" si="21"/>
        <v>Third Class</v>
      </c>
      <c r="L385" t="str">
        <f t="shared" si="23"/>
        <v>Old Age</v>
      </c>
      <c r="M385" t="s">
        <v>9</v>
      </c>
    </row>
    <row r="386" spans="1:13">
      <c r="A386">
        <v>386</v>
      </c>
      <c r="B386">
        <v>0</v>
      </c>
      <c r="C386">
        <v>2</v>
      </c>
      <c r="D386">
        <v>18</v>
      </c>
      <c r="E386">
        <v>0</v>
      </c>
      <c r="F386">
        <v>0</v>
      </c>
      <c r="G386" s="40">
        <v>73.5</v>
      </c>
      <c r="H386">
        <v>3</v>
      </c>
      <c r="I386" t="str">
        <f t="shared" si="22"/>
        <v>Southampton</v>
      </c>
      <c r="J386" t="str">
        <f t="shared" ref="J386:J449" si="24">IF(B386=0,"No",IF(B386=1,"Yes"))</f>
        <v>No</v>
      </c>
      <c r="K386" t="str">
        <f t="shared" ref="K386:K449" si="25">IF(C386=3,"Third Class",IF(C386=2,"Second Class",IF(C386=1,"First Class")))</f>
        <v>Second Class</v>
      </c>
      <c r="L386" t="str">
        <f t="shared" si="23"/>
        <v>Young</v>
      </c>
      <c r="M386" t="s">
        <v>9</v>
      </c>
    </row>
    <row r="387" spans="1:13">
      <c r="A387">
        <v>387</v>
      </c>
      <c r="B387">
        <v>0</v>
      </c>
      <c r="C387">
        <v>3</v>
      </c>
      <c r="D387">
        <v>1</v>
      </c>
      <c r="E387">
        <v>5</v>
      </c>
      <c r="F387">
        <v>2</v>
      </c>
      <c r="G387" s="40">
        <v>46.9</v>
      </c>
      <c r="H387">
        <v>3</v>
      </c>
      <c r="I387" t="str">
        <f t="shared" ref="I387:I450" si="26">IF(H387=3,"Southampton",IF(H387=2,"Queenstown",IF(H387=1,"Cherbourg")))</f>
        <v>Southampton</v>
      </c>
      <c r="J387" t="str">
        <f t="shared" si="24"/>
        <v>No</v>
      </c>
      <c r="K387" t="str">
        <f t="shared" si="25"/>
        <v>Third Class</v>
      </c>
      <c r="L387" t="str">
        <f t="shared" ref="L387:L450" si="27">IF(D387&lt;12, "Children", IF(D387&lt;18, "Teenagers", IF(D387&lt;30, "Young", IF(D387&lt;45, "Middle Aged", IF(D387&lt;60, "Seniors", "Old Age")))))</f>
        <v>Children</v>
      </c>
      <c r="M387" t="s">
        <v>9</v>
      </c>
    </row>
    <row r="388" spans="1:13">
      <c r="A388">
        <v>388</v>
      </c>
      <c r="B388">
        <v>1</v>
      </c>
      <c r="C388">
        <v>2</v>
      </c>
      <c r="D388">
        <v>36</v>
      </c>
      <c r="E388">
        <v>0</v>
      </c>
      <c r="F388">
        <v>0</v>
      </c>
      <c r="G388" s="40">
        <v>13</v>
      </c>
      <c r="H388">
        <v>3</v>
      </c>
      <c r="I388" t="str">
        <f t="shared" si="26"/>
        <v>Southampton</v>
      </c>
      <c r="J388" t="str">
        <f t="shared" si="24"/>
        <v>Yes</v>
      </c>
      <c r="K388" t="str">
        <f t="shared" si="25"/>
        <v>Second Class</v>
      </c>
      <c r="L388" t="str">
        <f t="shared" si="27"/>
        <v>Middle Aged</v>
      </c>
      <c r="M388" t="s">
        <v>70</v>
      </c>
    </row>
    <row r="389" spans="1:13">
      <c r="A389">
        <v>389</v>
      </c>
      <c r="B389">
        <v>0</v>
      </c>
      <c r="C389">
        <v>3</v>
      </c>
      <c r="D389">
        <v>60</v>
      </c>
      <c r="E389">
        <v>0</v>
      </c>
      <c r="F389">
        <v>0</v>
      </c>
      <c r="G389" s="40">
        <v>7.7291999999999996</v>
      </c>
      <c r="H389">
        <v>2</v>
      </c>
      <c r="I389" t="str">
        <f t="shared" si="26"/>
        <v>Queenstown</v>
      </c>
      <c r="J389" t="str">
        <f t="shared" si="24"/>
        <v>No</v>
      </c>
      <c r="K389" t="str">
        <f t="shared" si="25"/>
        <v>Third Class</v>
      </c>
      <c r="L389" t="str">
        <f t="shared" si="27"/>
        <v>Old Age</v>
      </c>
      <c r="M389" t="s">
        <v>9</v>
      </c>
    </row>
    <row r="390" spans="1:13">
      <c r="A390">
        <v>390</v>
      </c>
      <c r="B390">
        <v>1</v>
      </c>
      <c r="C390">
        <v>2</v>
      </c>
      <c r="D390">
        <v>17</v>
      </c>
      <c r="E390">
        <v>0</v>
      </c>
      <c r="F390">
        <v>0</v>
      </c>
      <c r="G390" s="40">
        <v>12</v>
      </c>
      <c r="H390">
        <v>1</v>
      </c>
      <c r="I390" t="str">
        <f t="shared" si="26"/>
        <v>Cherbourg</v>
      </c>
      <c r="J390" t="str">
        <f t="shared" si="24"/>
        <v>Yes</v>
      </c>
      <c r="K390" t="str">
        <f t="shared" si="25"/>
        <v>Second Class</v>
      </c>
      <c r="L390" t="str">
        <f t="shared" si="27"/>
        <v>Teenagers</v>
      </c>
      <c r="M390" t="s">
        <v>70</v>
      </c>
    </row>
    <row r="391" spans="1:13">
      <c r="A391">
        <v>391</v>
      </c>
      <c r="B391">
        <v>1</v>
      </c>
      <c r="C391">
        <v>1</v>
      </c>
      <c r="D391">
        <v>36</v>
      </c>
      <c r="E391">
        <v>1</v>
      </c>
      <c r="F391">
        <v>2</v>
      </c>
      <c r="G391" s="40">
        <v>120</v>
      </c>
      <c r="H391">
        <v>3</v>
      </c>
      <c r="I391" t="str">
        <f t="shared" si="26"/>
        <v>Southampton</v>
      </c>
      <c r="J391" t="str">
        <f t="shared" si="24"/>
        <v>Yes</v>
      </c>
      <c r="K391" t="str">
        <f t="shared" si="25"/>
        <v>First Class</v>
      </c>
      <c r="L391" t="str">
        <f t="shared" si="27"/>
        <v>Middle Aged</v>
      </c>
      <c r="M391" t="s">
        <v>9</v>
      </c>
    </row>
    <row r="392" spans="1:13">
      <c r="A392">
        <v>392</v>
      </c>
      <c r="B392">
        <v>1</v>
      </c>
      <c r="C392">
        <v>3</v>
      </c>
      <c r="D392">
        <v>21</v>
      </c>
      <c r="E392">
        <v>0</v>
      </c>
      <c r="F392">
        <v>0</v>
      </c>
      <c r="G392" s="40">
        <v>7.7957999999999998</v>
      </c>
      <c r="H392">
        <v>3</v>
      </c>
      <c r="I392" t="str">
        <f t="shared" si="26"/>
        <v>Southampton</v>
      </c>
      <c r="J392" t="str">
        <f t="shared" si="24"/>
        <v>Yes</v>
      </c>
      <c r="K392" t="str">
        <f t="shared" si="25"/>
        <v>Third Class</v>
      </c>
      <c r="L392" t="str">
        <f t="shared" si="27"/>
        <v>Young</v>
      </c>
      <c r="M392" t="s">
        <v>9</v>
      </c>
    </row>
    <row r="393" spans="1:13">
      <c r="A393">
        <v>393</v>
      </c>
      <c r="B393">
        <v>0</v>
      </c>
      <c r="C393">
        <v>3</v>
      </c>
      <c r="D393">
        <v>28</v>
      </c>
      <c r="E393">
        <v>2</v>
      </c>
      <c r="F393">
        <v>0</v>
      </c>
      <c r="G393" s="40">
        <v>7.9249999999999998</v>
      </c>
      <c r="H393">
        <v>3</v>
      </c>
      <c r="I393" t="str">
        <f t="shared" si="26"/>
        <v>Southampton</v>
      </c>
      <c r="J393" t="str">
        <f t="shared" si="24"/>
        <v>No</v>
      </c>
      <c r="K393" t="str">
        <f t="shared" si="25"/>
        <v>Third Class</v>
      </c>
      <c r="L393" t="str">
        <f t="shared" si="27"/>
        <v>Young</v>
      </c>
      <c r="M393" t="s">
        <v>9</v>
      </c>
    </row>
    <row r="394" spans="1:13">
      <c r="A394">
        <v>394</v>
      </c>
      <c r="B394">
        <v>1</v>
      </c>
      <c r="C394">
        <v>1</v>
      </c>
      <c r="D394">
        <v>23</v>
      </c>
      <c r="E394">
        <v>1</v>
      </c>
      <c r="F394">
        <v>0</v>
      </c>
      <c r="G394" s="40">
        <v>113.27500000000001</v>
      </c>
      <c r="H394">
        <v>1</v>
      </c>
      <c r="I394" t="str">
        <f t="shared" si="26"/>
        <v>Cherbourg</v>
      </c>
      <c r="J394" t="str">
        <f t="shared" si="24"/>
        <v>Yes</v>
      </c>
      <c r="K394" t="str">
        <f t="shared" si="25"/>
        <v>First Class</v>
      </c>
      <c r="L394" t="str">
        <f t="shared" si="27"/>
        <v>Young</v>
      </c>
      <c r="M394" t="s">
        <v>70</v>
      </c>
    </row>
    <row r="395" spans="1:13">
      <c r="A395">
        <v>395</v>
      </c>
      <c r="B395">
        <v>1</v>
      </c>
      <c r="C395">
        <v>3</v>
      </c>
      <c r="D395">
        <v>24</v>
      </c>
      <c r="E395">
        <v>0</v>
      </c>
      <c r="F395">
        <v>2</v>
      </c>
      <c r="G395" s="40">
        <v>16.7</v>
      </c>
      <c r="H395">
        <v>3</v>
      </c>
      <c r="I395" t="str">
        <f t="shared" si="26"/>
        <v>Southampton</v>
      </c>
      <c r="J395" t="str">
        <f t="shared" si="24"/>
        <v>Yes</v>
      </c>
      <c r="K395" t="str">
        <f t="shared" si="25"/>
        <v>Third Class</v>
      </c>
      <c r="L395" t="str">
        <f t="shared" si="27"/>
        <v>Young</v>
      </c>
      <c r="M395" t="s">
        <v>70</v>
      </c>
    </row>
    <row r="396" spans="1:13">
      <c r="A396">
        <v>396</v>
      </c>
      <c r="B396">
        <v>0</v>
      </c>
      <c r="C396">
        <v>3</v>
      </c>
      <c r="D396">
        <v>22</v>
      </c>
      <c r="E396">
        <v>0</v>
      </c>
      <c r="F396">
        <v>0</v>
      </c>
      <c r="G396" s="40">
        <v>7.7957999999999998</v>
      </c>
      <c r="H396">
        <v>3</v>
      </c>
      <c r="I396" t="str">
        <f t="shared" si="26"/>
        <v>Southampton</v>
      </c>
      <c r="J396" t="str">
        <f t="shared" si="24"/>
        <v>No</v>
      </c>
      <c r="K396" t="str">
        <f t="shared" si="25"/>
        <v>Third Class</v>
      </c>
      <c r="L396" t="str">
        <f t="shared" si="27"/>
        <v>Young</v>
      </c>
      <c r="M396" t="s">
        <v>9</v>
      </c>
    </row>
    <row r="397" spans="1:13">
      <c r="A397">
        <v>397</v>
      </c>
      <c r="B397">
        <v>0</v>
      </c>
      <c r="C397">
        <v>3</v>
      </c>
      <c r="D397">
        <v>31</v>
      </c>
      <c r="E397">
        <v>0</v>
      </c>
      <c r="F397">
        <v>0</v>
      </c>
      <c r="G397" s="40">
        <v>7.8541999999999996</v>
      </c>
      <c r="H397">
        <v>3</v>
      </c>
      <c r="I397" t="str">
        <f t="shared" si="26"/>
        <v>Southampton</v>
      </c>
      <c r="J397" t="str">
        <f t="shared" si="24"/>
        <v>No</v>
      </c>
      <c r="K397" t="str">
        <f t="shared" si="25"/>
        <v>Third Class</v>
      </c>
      <c r="L397" t="str">
        <f t="shared" si="27"/>
        <v>Middle Aged</v>
      </c>
      <c r="M397" t="s">
        <v>70</v>
      </c>
    </row>
    <row r="398" spans="1:13">
      <c r="A398">
        <v>398</v>
      </c>
      <c r="B398">
        <v>0</v>
      </c>
      <c r="C398">
        <v>2</v>
      </c>
      <c r="D398">
        <v>46</v>
      </c>
      <c r="E398">
        <v>0</v>
      </c>
      <c r="F398">
        <v>0</v>
      </c>
      <c r="G398" s="40">
        <v>26</v>
      </c>
      <c r="H398">
        <v>3</v>
      </c>
      <c r="I398" t="str">
        <f t="shared" si="26"/>
        <v>Southampton</v>
      </c>
      <c r="J398" t="str">
        <f t="shared" si="24"/>
        <v>No</v>
      </c>
      <c r="K398" t="str">
        <f t="shared" si="25"/>
        <v>Second Class</v>
      </c>
      <c r="L398" t="str">
        <f t="shared" si="27"/>
        <v>Seniors</v>
      </c>
      <c r="M398" t="s">
        <v>9</v>
      </c>
    </row>
    <row r="399" spans="1:13">
      <c r="A399">
        <v>399</v>
      </c>
      <c r="B399">
        <v>0</v>
      </c>
      <c r="C399">
        <v>2</v>
      </c>
      <c r="D399">
        <v>23</v>
      </c>
      <c r="E399">
        <v>0</v>
      </c>
      <c r="F399">
        <v>0</v>
      </c>
      <c r="G399" s="40">
        <v>10.5</v>
      </c>
      <c r="H399">
        <v>3</v>
      </c>
      <c r="I399" t="str">
        <f t="shared" si="26"/>
        <v>Southampton</v>
      </c>
      <c r="J399" t="str">
        <f t="shared" si="24"/>
        <v>No</v>
      </c>
      <c r="K399" t="str">
        <f t="shared" si="25"/>
        <v>Second Class</v>
      </c>
      <c r="L399" t="str">
        <f t="shared" si="27"/>
        <v>Young</v>
      </c>
      <c r="M399" t="s">
        <v>9</v>
      </c>
    </row>
    <row r="400" spans="1:13">
      <c r="A400">
        <v>400</v>
      </c>
      <c r="B400">
        <v>1</v>
      </c>
      <c r="C400">
        <v>2</v>
      </c>
      <c r="D400">
        <v>28</v>
      </c>
      <c r="E400">
        <v>0</v>
      </c>
      <c r="F400">
        <v>0</v>
      </c>
      <c r="G400" s="40">
        <v>12.65</v>
      </c>
      <c r="H400">
        <v>3</v>
      </c>
      <c r="I400" t="str">
        <f t="shared" si="26"/>
        <v>Southampton</v>
      </c>
      <c r="J400" t="str">
        <f t="shared" si="24"/>
        <v>Yes</v>
      </c>
      <c r="K400" t="str">
        <f t="shared" si="25"/>
        <v>Second Class</v>
      </c>
      <c r="L400" t="str">
        <f t="shared" si="27"/>
        <v>Young</v>
      </c>
      <c r="M400" t="s">
        <v>70</v>
      </c>
    </row>
    <row r="401" spans="1:13">
      <c r="A401">
        <v>401</v>
      </c>
      <c r="B401">
        <v>1</v>
      </c>
      <c r="C401">
        <v>3</v>
      </c>
      <c r="D401">
        <v>39</v>
      </c>
      <c r="E401">
        <v>0</v>
      </c>
      <c r="F401">
        <v>0</v>
      </c>
      <c r="G401" s="40">
        <v>7.9249999999999998</v>
      </c>
      <c r="H401">
        <v>3</v>
      </c>
      <c r="I401" t="str">
        <f t="shared" si="26"/>
        <v>Southampton</v>
      </c>
      <c r="J401" t="str">
        <f t="shared" si="24"/>
        <v>Yes</v>
      </c>
      <c r="K401" t="str">
        <f t="shared" si="25"/>
        <v>Third Class</v>
      </c>
      <c r="L401" t="str">
        <f t="shared" si="27"/>
        <v>Middle Aged</v>
      </c>
      <c r="M401" t="s">
        <v>9</v>
      </c>
    </row>
    <row r="402" spans="1:13">
      <c r="A402">
        <v>402</v>
      </c>
      <c r="B402">
        <v>0</v>
      </c>
      <c r="C402">
        <v>3</v>
      </c>
      <c r="D402">
        <v>26</v>
      </c>
      <c r="E402">
        <v>0</v>
      </c>
      <c r="F402">
        <v>0</v>
      </c>
      <c r="G402" s="40">
        <v>8.0500000000000007</v>
      </c>
      <c r="H402">
        <v>3</v>
      </c>
      <c r="I402" t="str">
        <f t="shared" si="26"/>
        <v>Southampton</v>
      </c>
      <c r="J402" t="str">
        <f t="shared" si="24"/>
        <v>No</v>
      </c>
      <c r="K402" t="str">
        <f t="shared" si="25"/>
        <v>Third Class</v>
      </c>
      <c r="L402" t="str">
        <f t="shared" si="27"/>
        <v>Young</v>
      </c>
      <c r="M402" t="s">
        <v>9</v>
      </c>
    </row>
    <row r="403" spans="1:13">
      <c r="A403">
        <v>403</v>
      </c>
      <c r="B403">
        <v>0</v>
      </c>
      <c r="C403">
        <v>3</v>
      </c>
      <c r="D403">
        <v>21</v>
      </c>
      <c r="E403">
        <v>1</v>
      </c>
      <c r="F403">
        <v>0</v>
      </c>
      <c r="G403" s="40">
        <v>9.8249999999999993</v>
      </c>
      <c r="H403">
        <v>3</v>
      </c>
      <c r="I403" t="str">
        <f t="shared" si="26"/>
        <v>Southampton</v>
      </c>
      <c r="J403" t="str">
        <f t="shared" si="24"/>
        <v>No</v>
      </c>
      <c r="K403" t="str">
        <f t="shared" si="25"/>
        <v>Third Class</v>
      </c>
      <c r="L403" t="str">
        <f t="shared" si="27"/>
        <v>Young</v>
      </c>
      <c r="M403" t="s">
        <v>70</v>
      </c>
    </row>
    <row r="404" spans="1:13">
      <c r="A404">
        <v>404</v>
      </c>
      <c r="B404">
        <v>0</v>
      </c>
      <c r="C404">
        <v>3</v>
      </c>
      <c r="D404">
        <v>28</v>
      </c>
      <c r="E404">
        <v>1</v>
      </c>
      <c r="F404">
        <v>0</v>
      </c>
      <c r="G404" s="40">
        <v>15.85</v>
      </c>
      <c r="H404">
        <v>3</v>
      </c>
      <c r="I404" t="str">
        <f t="shared" si="26"/>
        <v>Southampton</v>
      </c>
      <c r="J404" t="str">
        <f t="shared" si="24"/>
        <v>No</v>
      </c>
      <c r="K404" t="str">
        <f t="shared" si="25"/>
        <v>Third Class</v>
      </c>
      <c r="L404" t="str">
        <f t="shared" si="27"/>
        <v>Young</v>
      </c>
      <c r="M404" t="s">
        <v>9</v>
      </c>
    </row>
    <row r="405" spans="1:13">
      <c r="A405">
        <v>405</v>
      </c>
      <c r="B405">
        <v>0</v>
      </c>
      <c r="C405">
        <v>3</v>
      </c>
      <c r="D405">
        <v>20</v>
      </c>
      <c r="E405">
        <v>0</v>
      </c>
      <c r="F405">
        <v>0</v>
      </c>
      <c r="G405" s="40">
        <v>8.6624999999999996</v>
      </c>
      <c r="H405">
        <v>3</v>
      </c>
      <c r="I405" t="str">
        <f t="shared" si="26"/>
        <v>Southampton</v>
      </c>
      <c r="J405" t="str">
        <f t="shared" si="24"/>
        <v>No</v>
      </c>
      <c r="K405" t="str">
        <f t="shared" si="25"/>
        <v>Third Class</v>
      </c>
      <c r="L405" t="str">
        <f t="shared" si="27"/>
        <v>Young</v>
      </c>
      <c r="M405" t="s">
        <v>70</v>
      </c>
    </row>
    <row r="406" spans="1:13">
      <c r="A406">
        <v>406</v>
      </c>
      <c r="B406">
        <v>0</v>
      </c>
      <c r="C406">
        <v>2</v>
      </c>
      <c r="D406">
        <v>34</v>
      </c>
      <c r="E406">
        <v>1</v>
      </c>
      <c r="F406">
        <v>0</v>
      </c>
      <c r="G406" s="40">
        <v>21</v>
      </c>
      <c r="H406">
        <v>3</v>
      </c>
      <c r="I406" t="str">
        <f t="shared" si="26"/>
        <v>Southampton</v>
      </c>
      <c r="J406" t="str">
        <f t="shared" si="24"/>
        <v>No</v>
      </c>
      <c r="K406" t="str">
        <f t="shared" si="25"/>
        <v>Second Class</v>
      </c>
      <c r="L406" t="str">
        <f t="shared" si="27"/>
        <v>Middle Aged</v>
      </c>
      <c r="M406" t="s">
        <v>9</v>
      </c>
    </row>
    <row r="407" spans="1:13">
      <c r="A407">
        <v>407</v>
      </c>
      <c r="B407">
        <v>0</v>
      </c>
      <c r="C407">
        <v>3</v>
      </c>
      <c r="D407">
        <v>51</v>
      </c>
      <c r="E407">
        <v>0</v>
      </c>
      <c r="F407">
        <v>0</v>
      </c>
      <c r="G407" s="40">
        <v>7.75</v>
      </c>
      <c r="H407">
        <v>3</v>
      </c>
      <c r="I407" t="str">
        <f t="shared" si="26"/>
        <v>Southampton</v>
      </c>
      <c r="J407" t="str">
        <f t="shared" si="24"/>
        <v>No</v>
      </c>
      <c r="K407" t="str">
        <f t="shared" si="25"/>
        <v>Third Class</v>
      </c>
      <c r="L407" t="str">
        <f t="shared" si="27"/>
        <v>Seniors</v>
      </c>
      <c r="M407" t="s">
        <v>9</v>
      </c>
    </row>
    <row r="408" spans="1:13">
      <c r="A408">
        <v>408</v>
      </c>
      <c r="B408">
        <v>1</v>
      </c>
      <c r="C408">
        <v>2</v>
      </c>
      <c r="D408">
        <v>3</v>
      </c>
      <c r="E408">
        <v>1</v>
      </c>
      <c r="F408">
        <v>1</v>
      </c>
      <c r="G408" s="40">
        <v>18.75</v>
      </c>
      <c r="H408">
        <v>3</v>
      </c>
      <c r="I408" t="str">
        <f t="shared" si="26"/>
        <v>Southampton</v>
      </c>
      <c r="J408" t="str">
        <f t="shared" si="24"/>
        <v>Yes</v>
      </c>
      <c r="K408" t="str">
        <f t="shared" si="25"/>
        <v>Second Class</v>
      </c>
      <c r="L408" t="str">
        <f t="shared" si="27"/>
        <v>Children</v>
      </c>
      <c r="M408" t="s">
        <v>9</v>
      </c>
    </row>
    <row r="409" spans="1:13">
      <c r="A409">
        <v>409</v>
      </c>
      <c r="B409">
        <v>0</v>
      </c>
      <c r="C409">
        <v>3</v>
      </c>
      <c r="D409">
        <v>21</v>
      </c>
      <c r="E409">
        <v>0</v>
      </c>
      <c r="F409">
        <v>0</v>
      </c>
      <c r="G409" s="40">
        <v>7.7750000000000004</v>
      </c>
      <c r="H409">
        <v>3</v>
      </c>
      <c r="I409" t="str">
        <f t="shared" si="26"/>
        <v>Southampton</v>
      </c>
      <c r="J409" t="str">
        <f t="shared" si="24"/>
        <v>No</v>
      </c>
      <c r="K409" t="str">
        <f t="shared" si="25"/>
        <v>Third Class</v>
      </c>
      <c r="L409" t="str">
        <f t="shared" si="27"/>
        <v>Young</v>
      </c>
      <c r="M409" t="s">
        <v>9</v>
      </c>
    </row>
    <row r="410" spans="1:13">
      <c r="A410">
        <v>410</v>
      </c>
      <c r="B410">
        <v>0</v>
      </c>
      <c r="C410">
        <v>3</v>
      </c>
      <c r="D410">
        <v>60</v>
      </c>
      <c r="E410">
        <v>3</v>
      </c>
      <c r="F410">
        <v>1</v>
      </c>
      <c r="G410" s="40">
        <v>25.466699999999999</v>
      </c>
      <c r="H410">
        <v>3</v>
      </c>
      <c r="I410" t="str">
        <f t="shared" si="26"/>
        <v>Southampton</v>
      </c>
      <c r="J410" t="str">
        <f t="shared" si="24"/>
        <v>No</v>
      </c>
      <c r="K410" t="str">
        <f t="shared" si="25"/>
        <v>Third Class</v>
      </c>
      <c r="L410" t="str">
        <f t="shared" si="27"/>
        <v>Old Age</v>
      </c>
      <c r="M410" t="s">
        <v>70</v>
      </c>
    </row>
    <row r="411" spans="1:13">
      <c r="A411">
        <v>411</v>
      </c>
      <c r="B411">
        <v>0</v>
      </c>
      <c r="C411">
        <v>3</v>
      </c>
      <c r="D411">
        <v>60</v>
      </c>
      <c r="E411">
        <v>0</v>
      </c>
      <c r="F411">
        <v>0</v>
      </c>
      <c r="G411" s="40">
        <v>7.8958000000000004</v>
      </c>
      <c r="H411">
        <v>3</v>
      </c>
      <c r="I411" t="str">
        <f t="shared" si="26"/>
        <v>Southampton</v>
      </c>
      <c r="J411" t="str">
        <f t="shared" si="24"/>
        <v>No</v>
      </c>
      <c r="K411" t="str">
        <f t="shared" si="25"/>
        <v>Third Class</v>
      </c>
      <c r="L411" t="str">
        <f t="shared" si="27"/>
        <v>Old Age</v>
      </c>
      <c r="M411" t="s">
        <v>9</v>
      </c>
    </row>
    <row r="412" spans="1:13">
      <c r="A412">
        <v>412</v>
      </c>
      <c r="B412">
        <v>0</v>
      </c>
      <c r="C412">
        <v>3</v>
      </c>
      <c r="D412">
        <v>60</v>
      </c>
      <c r="E412">
        <v>0</v>
      </c>
      <c r="F412">
        <v>0</v>
      </c>
      <c r="G412" s="40">
        <v>6.8582999999999998</v>
      </c>
      <c r="H412">
        <v>2</v>
      </c>
      <c r="I412" t="str">
        <f t="shared" si="26"/>
        <v>Queenstown</v>
      </c>
      <c r="J412" t="str">
        <f t="shared" si="24"/>
        <v>No</v>
      </c>
      <c r="K412" t="str">
        <f t="shared" si="25"/>
        <v>Third Class</v>
      </c>
      <c r="L412" t="str">
        <f t="shared" si="27"/>
        <v>Old Age</v>
      </c>
      <c r="M412" t="s">
        <v>9</v>
      </c>
    </row>
    <row r="413" spans="1:13">
      <c r="A413">
        <v>413</v>
      </c>
      <c r="B413">
        <v>1</v>
      </c>
      <c r="C413">
        <v>1</v>
      </c>
      <c r="D413">
        <v>33</v>
      </c>
      <c r="E413">
        <v>1</v>
      </c>
      <c r="F413">
        <v>0</v>
      </c>
      <c r="G413" s="40">
        <v>90</v>
      </c>
      <c r="H413">
        <v>2</v>
      </c>
      <c r="I413" t="str">
        <f t="shared" si="26"/>
        <v>Queenstown</v>
      </c>
      <c r="J413" t="str">
        <f t="shared" si="24"/>
        <v>Yes</v>
      </c>
      <c r="K413" t="str">
        <f t="shared" si="25"/>
        <v>First Class</v>
      </c>
      <c r="L413" t="str">
        <f t="shared" si="27"/>
        <v>Middle Aged</v>
      </c>
      <c r="M413" t="s">
        <v>70</v>
      </c>
    </row>
    <row r="414" spans="1:13">
      <c r="A414">
        <v>414</v>
      </c>
      <c r="B414">
        <v>0</v>
      </c>
      <c r="C414">
        <v>2</v>
      </c>
      <c r="D414">
        <v>60</v>
      </c>
      <c r="E414">
        <v>0</v>
      </c>
      <c r="F414">
        <v>0</v>
      </c>
      <c r="G414" s="40">
        <v>0</v>
      </c>
      <c r="H414">
        <v>3</v>
      </c>
      <c r="I414" t="str">
        <f t="shared" si="26"/>
        <v>Southampton</v>
      </c>
      <c r="J414" t="str">
        <f t="shared" si="24"/>
        <v>No</v>
      </c>
      <c r="K414" t="str">
        <f t="shared" si="25"/>
        <v>Second Class</v>
      </c>
      <c r="L414" t="str">
        <f t="shared" si="27"/>
        <v>Old Age</v>
      </c>
      <c r="M414" t="s">
        <v>9</v>
      </c>
    </row>
    <row r="415" spans="1:13">
      <c r="A415">
        <v>415</v>
      </c>
      <c r="B415">
        <v>1</v>
      </c>
      <c r="C415">
        <v>3</v>
      </c>
      <c r="D415">
        <v>44</v>
      </c>
      <c r="E415">
        <v>0</v>
      </c>
      <c r="F415">
        <v>0</v>
      </c>
      <c r="G415" s="40">
        <v>7.9249999999999998</v>
      </c>
      <c r="H415">
        <v>3</v>
      </c>
      <c r="I415" t="str">
        <f t="shared" si="26"/>
        <v>Southampton</v>
      </c>
      <c r="J415" t="str">
        <f t="shared" si="24"/>
        <v>Yes</v>
      </c>
      <c r="K415" t="str">
        <f t="shared" si="25"/>
        <v>Third Class</v>
      </c>
      <c r="L415" t="str">
        <f t="shared" si="27"/>
        <v>Middle Aged</v>
      </c>
      <c r="M415" t="s">
        <v>9</v>
      </c>
    </row>
    <row r="416" spans="1:13">
      <c r="A416">
        <v>416</v>
      </c>
      <c r="B416">
        <v>0</v>
      </c>
      <c r="C416">
        <v>3</v>
      </c>
      <c r="D416">
        <v>60</v>
      </c>
      <c r="E416">
        <v>0</v>
      </c>
      <c r="F416">
        <v>0</v>
      </c>
      <c r="G416" s="40">
        <v>8.0500000000000007</v>
      </c>
      <c r="H416">
        <v>3</v>
      </c>
      <c r="I416" t="str">
        <f t="shared" si="26"/>
        <v>Southampton</v>
      </c>
      <c r="J416" t="str">
        <f t="shared" si="24"/>
        <v>No</v>
      </c>
      <c r="K416" t="str">
        <f t="shared" si="25"/>
        <v>Third Class</v>
      </c>
      <c r="L416" t="str">
        <f t="shared" si="27"/>
        <v>Old Age</v>
      </c>
      <c r="M416" t="s">
        <v>70</v>
      </c>
    </row>
    <row r="417" spans="1:13">
      <c r="A417">
        <v>417</v>
      </c>
      <c r="B417">
        <v>1</v>
      </c>
      <c r="C417">
        <v>2</v>
      </c>
      <c r="D417">
        <v>34</v>
      </c>
      <c r="E417">
        <v>1</v>
      </c>
      <c r="F417">
        <v>1</v>
      </c>
      <c r="G417" s="40">
        <v>32.5</v>
      </c>
      <c r="H417">
        <v>3</v>
      </c>
      <c r="I417" t="str">
        <f t="shared" si="26"/>
        <v>Southampton</v>
      </c>
      <c r="J417" t="str">
        <f t="shared" si="24"/>
        <v>Yes</v>
      </c>
      <c r="K417" t="str">
        <f t="shared" si="25"/>
        <v>Second Class</v>
      </c>
      <c r="L417" t="str">
        <f t="shared" si="27"/>
        <v>Middle Aged</v>
      </c>
      <c r="M417" t="s">
        <v>70</v>
      </c>
    </row>
    <row r="418" spans="1:13">
      <c r="A418">
        <v>418</v>
      </c>
      <c r="B418">
        <v>1</v>
      </c>
      <c r="C418">
        <v>2</v>
      </c>
      <c r="D418">
        <v>18</v>
      </c>
      <c r="E418">
        <v>0</v>
      </c>
      <c r="F418">
        <v>2</v>
      </c>
      <c r="G418" s="40">
        <v>13</v>
      </c>
      <c r="H418">
        <v>3</v>
      </c>
      <c r="I418" t="str">
        <f t="shared" si="26"/>
        <v>Southampton</v>
      </c>
      <c r="J418" t="str">
        <f t="shared" si="24"/>
        <v>Yes</v>
      </c>
      <c r="K418" t="str">
        <f t="shared" si="25"/>
        <v>Second Class</v>
      </c>
      <c r="L418" t="str">
        <f t="shared" si="27"/>
        <v>Young</v>
      </c>
      <c r="M418" t="s">
        <v>70</v>
      </c>
    </row>
    <row r="419" spans="1:13">
      <c r="A419">
        <v>419</v>
      </c>
      <c r="B419">
        <v>0</v>
      </c>
      <c r="C419">
        <v>2</v>
      </c>
      <c r="D419">
        <v>30</v>
      </c>
      <c r="E419">
        <v>0</v>
      </c>
      <c r="F419">
        <v>0</v>
      </c>
      <c r="G419" s="40">
        <v>13</v>
      </c>
      <c r="H419">
        <v>3</v>
      </c>
      <c r="I419" t="str">
        <f t="shared" si="26"/>
        <v>Southampton</v>
      </c>
      <c r="J419" t="str">
        <f t="shared" si="24"/>
        <v>No</v>
      </c>
      <c r="K419" t="str">
        <f t="shared" si="25"/>
        <v>Second Class</v>
      </c>
      <c r="L419" t="str">
        <f t="shared" si="27"/>
        <v>Middle Aged</v>
      </c>
      <c r="M419" t="s">
        <v>9</v>
      </c>
    </row>
    <row r="420" spans="1:13">
      <c r="A420">
        <v>420</v>
      </c>
      <c r="B420">
        <v>0</v>
      </c>
      <c r="C420">
        <v>3</v>
      </c>
      <c r="D420">
        <v>10</v>
      </c>
      <c r="E420">
        <v>0</v>
      </c>
      <c r="F420">
        <v>2</v>
      </c>
      <c r="G420" s="40">
        <v>24.15</v>
      </c>
      <c r="H420">
        <v>3</v>
      </c>
      <c r="I420" t="str">
        <f t="shared" si="26"/>
        <v>Southampton</v>
      </c>
      <c r="J420" t="str">
        <f t="shared" si="24"/>
        <v>No</v>
      </c>
      <c r="K420" t="str">
        <f t="shared" si="25"/>
        <v>Third Class</v>
      </c>
      <c r="L420" t="str">
        <f t="shared" si="27"/>
        <v>Children</v>
      </c>
      <c r="M420" t="s">
        <v>70</v>
      </c>
    </row>
    <row r="421" spans="1:13">
      <c r="A421">
        <v>421</v>
      </c>
      <c r="B421">
        <v>0</v>
      </c>
      <c r="C421">
        <v>3</v>
      </c>
      <c r="D421">
        <v>60</v>
      </c>
      <c r="E421">
        <v>0</v>
      </c>
      <c r="F421">
        <v>0</v>
      </c>
      <c r="G421" s="40">
        <v>7.8958000000000004</v>
      </c>
      <c r="H421">
        <v>1</v>
      </c>
      <c r="I421" t="str">
        <f t="shared" si="26"/>
        <v>Cherbourg</v>
      </c>
      <c r="J421" t="str">
        <f t="shared" si="24"/>
        <v>No</v>
      </c>
      <c r="K421" t="str">
        <f t="shared" si="25"/>
        <v>Third Class</v>
      </c>
      <c r="L421" t="str">
        <f t="shared" si="27"/>
        <v>Old Age</v>
      </c>
      <c r="M421" t="s">
        <v>9</v>
      </c>
    </row>
    <row r="422" spans="1:13">
      <c r="A422">
        <v>422</v>
      </c>
      <c r="B422">
        <v>0</v>
      </c>
      <c r="C422">
        <v>3</v>
      </c>
      <c r="D422">
        <v>21</v>
      </c>
      <c r="E422">
        <v>0</v>
      </c>
      <c r="F422">
        <v>0</v>
      </c>
      <c r="G422" s="40">
        <v>7.7332999999999998</v>
      </c>
      <c r="H422">
        <v>2</v>
      </c>
      <c r="I422" t="str">
        <f t="shared" si="26"/>
        <v>Queenstown</v>
      </c>
      <c r="J422" t="str">
        <f t="shared" si="24"/>
        <v>No</v>
      </c>
      <c r="K422" t="str">
        <f t="shared" si="25"/>
        <v>Third Class</v>
      </c>
      <c r="L422" t="str">
        <f t="shared" si="27"/>
        <v>Young</v>
      </c>
      <c r="M422" t="s">
        <v>9</v>
      </c>
    </row>
    <row r="423" spans="1:13">
      <c r="A423">
        <v>423</v>
      </c>
      <c r="B423">
        <v>0</v>
      </c>
      <c r="C423">
        <v>3</v>
      </c>
      <c r="D423">
        <v>29</v>
      </c>
      <c r="E423">
        <v>0</v>
      </c>
      <c r="F423">
        <v>0</v>
      </c>
      <c r="G423" s="40">
        <v>7.875</v>
      </c>
      <c r="H423">
        <v>3</v>
      </c>
      <c r="I423" t="str">
        <f t="shared" si="26"/>
        <v>Southampton</v>
      </c>
      <c r="J423" t="str">
        <f t="shared" si="24"/>
        <v>No</v>
      </c>
      <c r="K423" t="str">
        <f t="shared" si="25"/>
        <v>Third Class</v>
      </c>
      <c r="L423" t="str">
        <f t="shared" si="27"/>
        <v>Young</v>
      </c>
      <c r="M423" t="s">
        <v>9</v>
      </c>
    </row>
    <row r="424" spans="1:13">
      <c r="A424">
        <v>424</v>
      </c>
      <c r="B424">
        <v>0</v>
      </c>
      <c r="C424">
        <v>3</v>
      </c>
      <c r="D424">
        <v>28</v>
      </c>
      <c r="E424">
        <v>1</v>
      </c>
      <c r="F424">
        <v>1</v>
      </c>
      <c r="G424" s="40">
        <v>14.4</v>
      </c>
      <c r="H424">
        <v>3</v>
      </c>
      <c r="I424" t="str">
        <f t="shared" si="26"/>
        <v>Southampton</v>
      </c>
      <c r="J424" t="str">
        <f t="shared" si="24"/>
        <v>No</v>
      </c>
      <c r="K424" t="str">
        <f t="shared" si="25"/>
        <v>Third Class</v>
      </c>
      <c r="L424" t="str">
        <f t="shared" si="27"/>
        <v>Young</v>
      </c>
      <c r="M424" t="s">
        <v>70</v>
      </c>
    </row>
    <row r="425" spans="1:13">
      <c r="A425">
        <v>425</v>
      </c>
      <c r="B425">
        <v>0</v>
      </c>
      <c r="C425">
        <v>3</v>
      </c>
      <c r="D425">
        <v>18</v>
      </c>
      <c r="E425">
        <v>1</v>
      </c>
      <c r="F425">
        <v>1</v>
      </c>
      <c r="G425" s="40">
        <v>20.212499999999999</v>
      </c>
      <c r="H425">
        <v>3</v>
      </c>
      <c r="I425" t="str">
        <f t="shared" si="26"/>
        <v>Southampton</v>
      </c>
      <c r="J425" t="str">
        <f t="shared" si="24"/>
        <v>No</v>
      </c>
      <c r="K425" t="str">
        <f t="shared" si="25"/>
        <v>Third Class</v>
      </c>
      <c r="L425" t="str">
        <f t="shared" si="27"/>
        <v>Young</v>
      </c>
      <c r="M425" t="s">
        <v>9</v>
      </c>
    </row>
    <row r="426" spans="1:13">
      <c r="A426">
        <v>426</v>
      </c>
      <c r="B426">
        <v>0</v>
      </c>
      <c r="C426">
        <v>3</v>
      </c>
      <c r="D426">
        <v>60</v>
      </c>
      <c r="E426">
        <v>0</v>
      </c>
      <c r="F426">
        <v>0</v>
      </c>
      <c r="G426" s="40">
        <v>7.25</v>
      </c>
      <c r="H426">
        <v>3</v>
      </c>
      <c r="I426" t="str">
        <f t="shared" si="26"/>
        <v>Southampton</v>
      </c>
      <c r="J426" t="str">
        <f t="shared" si="24"/>
        <v>No</v>
      </c>
      <c r="K426" t="str">
        <f t="shared" si="25"/>
        <v>Third Class</v>
      </c>
      <c r="L426" t="str">
        <f t="shared" si="27"/>
        <v>Old Age</v>
      </c>
      <c r="M426" t="s">
        <v>9</v>
      </c>
    </row>
    <row r="427" spans="1:13">
      <c r="A427">
        <v>427</v>
      </c>
      <c r="B427">
        <v>1</v>
      </c>
      <c r="C427">
        <v>2</v>
      </c>
      <c r="D427">
        <v>28</v>
      </c>
      <c r="E427">
        <v>1</v>
      </c>
      <c r="F427">
        <v>0</v>
      </c>
      <c r="G427" s="40">
        <v>26</v>
      </c>
      <c r="H427">
        <v>3</v>
      </c>
      <c r="I427" t="str">
        <f t="shared" si="26"/>
        <v>Southampton</v>
      </c>
      <c r="J427" t="str">
        <f t="shared" si="24"/>
        <v>Yes</v>
      </c>
      <c r="K427" t="str">
        <f t="shared" si="25"/>
        <v>Second Class</v>
      </c>
      <c r="L427" t="str">
        <f t="shared" si="27"/>
        <v>Young</v>
      </c>
      <c r="M427" t="s">
        <v>70</v>
      </c>
    </row>
    <row r="428" spans="1:13">
      <c r="A428">
        <v>428</v>
      </c>
      <c r="B428">
        <v>1</v>
      </c>
      <c r="C428">
        <v>2</v>
      </c>
      <c r="D428">
        <v>19</v>
      </c>
      <c r="E428">
        <v>0</v>
      </c>
      <c r="F428">
        <v>0</v>
      </c>
      <c r="G428" s="40">
        <v>26</v>
      </c>
      <c r="H428">
        <v>3</v>
      </c>
      <c r="I428" t="str">
        <f t="shared" si="26"/>
        <v>Southampton</v>
      </c>
      <c r="J428" t="str">
        <f t="shared" si="24"/>
        <v>Yes</v>
      </c>
      <c r="K428" t="str">
        <f t="shared" si="25"/>
        <v>Second Class</v>
      </c>
      <c r="L428" t="str">
        <f t="shared" si="27"/>
        <v>Young</v>
      </c>
      <c r="M428" t="s">
        <v>70</v>
      </c>
    </row>
    <row r="429" spans="1:13">
      <c r="A429">
        <v>429</v>
      </c>
      <c r="B429">
        <v>0</v>
      </c>
      <c r="C429">
        <v>3</v>
      </c>
      <c r="D429">
        <v>60</v>
      </c>
      <c r="E429">
        <v>0</v>
      </c>
      <c r="F429">
        <v>0</v>
      </c>
      <c r="G429" s="40">
        <v>7.75</v>
      </c>
      <c r="H429">
        <v>2</v>
      </c>
      <c r="I429" t="str">
        <f t="shared" si="26"/>
        <v>Queenstown</v>
      </c>
      <c r="J429" t="str">
        <f t="shared" si="24"/>
        <v>No</v>
      </c>
      <c r="K429" t="str">
        <f t="shared" si="25"/>
        <v>Third Class</v>
      </c>
      <c r="L429" t="str">
        <f t="shared" si="27"/>
        <v>Old Age</v>
      </c>
      <c r="M429" t="s">
        <v>9</v>
      </c>
    </row>
    <row r="430" spans="1:13">
      <c r="A430">
        <v>430</v>
      </c>
      <c r="B430">
        <v>1</v>
      </c>
      <c r="C430">
        <v>3</v>
      </c>
      <c r="D430">
        <v>32</v>
      </c>
      <c r="E430">
        <v>0</v>
      </c>
      <c r="F430">
        <v>0</v>
      </c>
      <c r="G430" s="40">
        <v>8.0500000000000007</v>
      </c>
      <c r="H430">
        <v>3</v>
      </c>
      <c r="I430" t="str">
        <f t="shared" si="26"/>
        <v>Southampton</v>
      </c>
      <c r="J430" t="str">
        <f t="shared" si="24"/>
        <v>Yes</v>
      </c>
      <c r="K430" t="str">
        <f t="shared" si="25"/>
        <v>Third Class</v>
      </c>
      <c r="L430" t="str">
        <f t="shared" si="27"/>
        <v>Middle Aged</v>
      </c>
      <c r="M430" t="s">
        <v>9</v>
      </c>
    </row>
    <row r="431" spans="1:13">
      <c r="A431">
        <v>431</v>
      </c>
      <c r="B431">
        <v>1</v>
      </c>
      <c r="C431">
        <v>1</v>
      </c>
      <c r="D431">
        <v>28</v>
      </c>
      <c r="E431">
        <v>0</v>
      </c>
      <c r="F431">
        <v>0</v>
      </c>
      <c r="G431" s="40">
        <v>26.55</v>
      </c>
      <c r="H431">
        <v>3</v>
      </c>
      <c r="I431" t="str">
        <f t="shared" si="26"/>
        <v>Southampton</v>
      </c>
      <c r="J431" t="str">
        <f t="shared" si="24"/>
        <v>Yes</v>
      </c>
      <c r="K431" t="str">
        <f t="shared" si="25"/>
        <v>First Class</v>
      </c>
      <c r="L431" t="str">
        <f t="shared" si="27"/>
        <v>Young</v>
      </c>
      <c r="M431" t="s">
        <v>9</v>
      </c>
    </row>
    <row r="432" spans="1:13">
      <c r="A432">
        <v>432</v>
      </c>
      <c r="B432">
        <v>1</v>
      </c>
      <c r="C432">
        <v>3</v>
      </c>
      <c r="D432">
        <v>60</v>
      </c>
      <c r="E432">
        <v>1</v>
      </c>
      <c r="F432">
        <v>0</v>
      </c>
      <c r="G432" s="40">
        <v>16.100000000000001</v>
      </c>
      <c r="H432">
        <v>3</v>
      </c>
      <c r="I432" t="str">
        <f t="shared" si="26"/>
        <v>Southampton</v>
      </c>
      <c r="J432" t="str">
        <f t="shared" si="24"/>
        <v>Yes</v>
      </c>
      <c r="K432" t="str">
        <f t="shared" si="25"/>
        <v>Third Class</v>
      </c>
      <c r="L432" t="str">
        <f t="shared" si="27"/>
        <v>Old Age</v>
      </c>
      <c r="M432" t="s">
        <v>70</v>
      </c>
    </row>
    <row r="433" spans="1:13">
      <c r="A433">
        <v>433</v>
      </c>
      <c r="B433">
        <v>1</v>
      </c>
      <c r="C433">
        <v>2</v>
      </c>
      <c r="D433">
        <v>42</v>
      </c>
      <c r="E433">
        <v>1</v>
      </c>
      <c r="F433">
        <v>0</v>
      </c>
      <c r="G433" s="40">
        <v>26</v>
      </c>
      <c r="H433">
        <v>3</v>
      </c>
      <c r="I433" t="str">
        <f t="shared" si="26"/>
        <v>Southampton</v>
      </c>
      <c r="J433" t="str">
        <f t="shared" si="24"/>
        <v>Yes</v>
      </c>
      <c r="K433" t="str">
        <f t="shared" si="25"/>
        <v>Second Class</v>
      </c>
      <c r="L433" t="str">
        <f t="shared" si="27"/>
        <v>Middle Aged</v>
      </c>
      <c r="M433" t="s">
        <v>70</v>
      </c>
    </row>
    <row r="434" spans="1:13">
      <c r="A434">
        <v>434</v>
      </c>
      <c r="B434">
        <v>0</v>
      </c>
      <c r="C434">
        <v>3</v>
      </c>
      <c r="D434">
        <v>17</v>
      </c>
      <c r="E434">
        <v>0</v>
      </c>
      <c r="F434">
        <v>0</v>
      </c>
      <c r="G434" s="40">
        <v>7.125</v>
      </c>
      <c r="H434">
        <v>3</v>
      </c>
      <c r="I434" t="str">
        <f t="shared" si="26"/>
        <v>Southampton</v>
      </c>
      <c r="J434" t="str">
        <f t="shared" si="24"/>
        <v>No</v>
      </c>
      <c r="K434" t="str">
        <f t="shared" si="25"/>
        <v>Third Class</v>
      </c>
      <c r="L434" t="str">
        <f t="shared" si="27"/>
        <v>Teenagers</v>
      </c>
      <c r="M434" t="s">
        <v>9</v>
      </c>
    </row>
    <row r="435" spans="1:13">
      <c r="A435">
        <v>435</v>
      </c>
      <c r="B435">
        <v>0</v>
      </c>
      <c r="C435">
        <v>1</v>
      </c>
      <c r="D435">
        <v>50</v>
      </c>
      <c r="E435">
        <v>1</v>
      </c>
      <c r="F435">
        <v>0</v>
      </c>
      <c r="G435" s="40">
        <v>55.9</v>
      </c>
      <c r="H435">
        <v>3</v>
      </c>
      <c r="I435" t="str">
        <f t="shared" si="26"/>
        <v>Southampton</v>
      </c>
      <c r="J435" t="str">
        <f t="shared" si="24"/>
        <v>No</v>
      </c>
      <c r="K435" t="str">
        <f t="shared" si="25"/>
        <v>First Class</v>
      </c>
      <c r="L435" t="str">
        <f t="shared" si="27"/>
        <v>Seniors</v>
      </c>
      <c r="M435" t="s">
        <v>9</v>
      </c>
    </row>
    <row r="436" spans="1:13">
      <c r="A436">
        <v>436</v>
      </c>
      <c r="B436">
        <v>1</v>
      </c>
      <c r="C436">
        <v>1</v>
      </c>
      <c r="D436">
        <v>14</v>
      </c>
      <c r="E436">
        <v>1</v>
      </c>
      <c r="F436">
        <v>2</v>
      </c>
      <c r="G436" s="40">
        <v>120</v>
      </c>
      <c r="H436">
        <v>3</v>
      </c>
      <c r="I436" t="str">
        <f t="shared" si="26"/>
        <v>Southampton</v>
      </c>
      <c r="J436" t="str">
        <f t="shared" si="24"/>
        <v>Yes</v>
      </c>
      <c r="K436" t="str">
        <f t="shared" si="25"/>
        <v>First Class</v>
      </c>
      <c r="L436" t="str">
        <f t="shared" si="27"/>
        <v>Teenagers</v>
      </c>
      <c r="M436" t="s">
        <v>70</v>
      </c>
    </row>
    <row r="437" spans="1:13">
      <c r="A437">
        <v>437</v>
      </c>
      <c r="B437">
        <v>0</v>
      </c>
      <c r="C437">
        <v>3</v>
      </c>
      <c r="D437">
        <v>21</v>
      </c>
      <c r="E437">
        <v>2</v>
      </c>
      <c r="F437">
        <v>2</v>
      </c>
      <c r="G437" s="40">
        <v>34.375</v>
      </c>
      <c r="H437">
        <v>3</v>
      </c>
      <c r="I437" t="str">
        <f t="shared" si="26"/>
        <v>Southampton</v>
      </c>
      <c r="J437" t="str">
        <f t="shared" si="24"/>
        <v>No</v>
      </c>
      <c r="K437" t="str">
        <f t="shared" si="25"/>
        <v>Third Class</v>
      </c>
      <c r="L437" t="str">
        <f t="shared" si="27"/>
        <v>Young</v>
      </c>
      <c r="M437" t="s">
        <v>70</v>
      </c>
    </row>
    <row r="438" spans="1:13">
      <c r="A438">
        <v>438</v>
      </c>
      <c r="B438">
        <v>1</v>
      </c>
      <c r="C438">
        <v>2</v>
      </c>
      <c r="D438">
        <v>24</v>
      </c>
      <c r="E438">
        <v>2</v>
      </c>
      <c r="F438">
        <v>3</v>
      </c>
      <c r="G438" s="40">
        <v>18.75</v>
      </c>
      <c r="H438">
        <v>3</v>
      </c>
      <c r="I438" t="str">
        <f t="shared" si="26"/>
        <v>Southampton</v>
      </c>
      <c r="J438" t="str">
        <f t="shared" si="24"/>
        <v>Yes</v>
      </c>
      <c r="K438" t="str">
        <f t="shared" si="25"/>
        <v>Second Class</v>
      </c>
      <c r="L438" t="str">
        <f t="shared" si="27"/>
        <v>Young</v>
      </c>
      <c r="M438" t="s">
        <v>70</v>
      </c>
    </row>
    <row r="439" spans="1:13">
      <c r="A439">
        <v>439</v>
      </c>
      <c r="B439">
        <v>0</v>
      </c>
      <c r="C439">
        <v>1</v>
      </c>
      <c r="D439">
        <v>64</v>
      </c>
      <c r="E439">
        <v>1</v>
      </c>
      <c r="F439">
        <v>4</v>
      </c>
      <c r="G439" s="40">
        <v>263</v>
      </c>
      <c r="H439">
        <v>3</v>
      </c>
      <c r="I439" t="str">
        <f t="shared" si="26"/>
        <v>Southampton</v>
      </c>
      <c r="J439" t="str">
        <f t="shared" si="24"/>
        <v>No</v>
      </c>
      <c r="K439" t="str">
        <f t="shared" si="25"/>
        <v>First Class</v>
      </c>
      <c r="L439" t="str">
        <f t="shared" si="27"/>
        <v>Old Age</v>
      </c>
      <c r="M439" t="s">
        <v>9</v>
      </c>
    </row>
    <row r="440" spans="1:13">
      <c r="A440">
        <v>440</v>
      </c>
      <c r="B440">
        <v>0</v>
      </c>
      <c r="C440">
        <v>2</v>
      </c>
      <c r="D440">
        <v>31</v>
      </c>
      <c r="E440">
        <v>0</v>
      </c>
      <c r="F440">
        <v>0</v>
      </c>
      <c r="G440" s="40">
        <v>10.5</v>
      </c>
      <c r="H440">
        <v>3</v>
      </c>
      <c r="I440" t="str">
        <f t="shared" si="26"/>
        <v>Southampton</v>
      </c>
      <c r="J440" t="str">
        <f t="shared" si="24"/>
        <v>No</v>
      </c>
      <c r="K440" t="str">
        <f t="shared" si="25"/>
        <v>Second Class</v>
      </c>
      <c r="L440" t="str">
        <f t="shared" si="27"/>
        <v>Middle Aged</v>
      </c>
      <c r="M440" t="s">
        <v>9</v>
      </c>
    </row>
    <row r="441" spans="1:13">
      <c r="A441">
        <v>441</v>
      </c>
      <c r="B441">
        <v>1</v>
      </c>
      <c r="C441">
        <v>2</v>
      </c>
      <c r="D441">
        <v>45</v>
      </c>
      <c r="E441">
        <v>1</v>
      </c>
      <c r="F441">
        <v>1</v>
      </c>
      <c r="G441" s="40">
        <v>26.25</v>
      </c>
      <c r="H441">
        <v>3</v>
      </c>
      <c r="I441" t="str">
        <f t="shared" si="26"/>
        <v>Southampton</v>
      </c>
      <c r="J441" t="str">
        <f t="shared" si="24"/>
        <v>Yes</v>
      </c>
      <c r="K441" t="str">
        <f t="shared" si="25"/>
        <v>Second Class</v>
      </c>
      <c r="L441" t="str">
        <f t="shared" si="27"/>
        <v>Seniors</v>
      </c>
      <c r="M441" t="s">
        <v>70</v>
      </c>
    </row>
    <row r="442" spans="1:13">
      <c r="A442">
        <v>442</v>
      </c>
      <c r="B442">
        <v>0</v>
      </c>
      <c r="C442">
        <v>3</v>
      </c>
      <c r="D442">
        <v>20</v>
      </c>
      <c r="E442">
        <v>0</v>
      </c>
      <c r="F442">
        <v>0</v>
      </c>
      <c r="G442" s="40">
        <v>9.5</v>
      </c>
      <c r="H442">
        <v>3</v>
      </c>
      <c r="I442" t="str">
        <f t="shared" si="26"/>
        <v>Southampton</v>
      </c>
      <c r="J442" t="str">
        <f t="shared" si="24"/>
        <v>No</v>
      </c>
      <c r="K442" t="str">
        <f t="shared" si="25"/>
        <v>Third Class</v>
      </c>
      <c r="L442" t="str">
        <f t="shared" si="27"/>
        <v>Young</v>
      </c>
      <c r="M442" t="s">
        <v>9</v>
      </c>
    </row>
    <row r="443" spans="1:13">
      <c r="A443">
        <v>443</v>
      </c>
      <c r="B443">
        <v>0</v>
      </c>
      <c r="C443">
        <v>3</v>
      </c>
      <c r="D443">
        <v>25</v>
      </c>
      <c r="E443">
        <v>1</v>
      </c>
      <c r="F443">
        <v>0</v>
      </c>
      <c r="G443" s="40">
        <v>7.7750000000000004</v>
      </c>
      <c r="H443">
        <v>3</v>
      </c>
      <c r="I443" t="str">
        <f t="shared" si="26"/>
        <v>Southampton</v>
      </c>
      <c r="J443" t="str">
        <f t="shared" si="24"/>
        <v>No</v>
      </c>
      <c r="K443" t="str">
        <f t="shared" si="25"/>
        <v>Third Class</v>
      </c>
      <c r="L443" t="str">
        <f t="shared" si="27"/>
        <v>Young</v>
      </c>
      <c r="M443" t="s">
        <v>9</v>
      </c>
    </row>
    <row r="444" spans="1:13">
      <c r="A444">
        <v>444</v>
      </c>
      <c r="B444">
        <v>1</v>
      </c>
      <c r="C444">
        <v>2</v>
      </c>
      <c r="D444">
        <v>28</v>
      </c>
      <c r="E444">
        <v>0</v>
      </c>
      <c r="F444">
        <v>0</v>
      </c>
      <c r="G444" s="40">
        <v>13</v>
      </c>
      <c r="H444">
        <v>3</v>
      </c>
      <c r="I444" t="str">
        <f t="shared" si="26"/>
        <v>Southampton</v>
      </c>
      <c r="J444" t="str">
        <f t="shared" si="24"/>
        <v>Yes</v>
      </c>
      <c r="K444" t="str">
        <f t="shared" si="25"/>
        <v>Second Class</v>
      </c>
      <c r="L444" t="str">
        <f t="shared" si="27"/>
        <v>Young</v>
      </c>
      <c r="M444" t="s">
        <v>70</v>
      </c>
    </row>
    <row r="445" spans="1:13">
      <c r="A445">
        <v>445</v>
      </c>
      <c r="B445">
        <v>1</v>
      </c>
      <c r="C445">
        <v>3</v>
      </c>
      <c r="D445">
        <v>60</v>
      </c>
      <c r="E445">
        <v>0</v>
      </c>
      <c r="F445">
        <v>0</v>
      </c>
      <c r="G445" s="40">
        <v>8.1125000000000007</v>
      </c>
      <c r="H445">
        <v>3</v>
      </c>
      <c r="I445" t="str">
        <f t="shared" si="26"/>
        <v>Southampton</v>
      </c>
      <c r="J445" t="str">
        <f t="shared" si="24"/>
        <v>Yes</v>
      </c>
      <c r="K445" t="str">
        <f t="shared" si="25"/>
        <v>Third Class</v>
      </c>
      <c r="L445" t="str">
        <f t="shared" si="27"/>
        <v>Old Age</v>
      </c>
      <c r="M445" t="s">
        <v>9</v>
      </c>
    </row>
    <row r="446" spans="1:13">
      <c r="A446">
        <v>446</v>
      </c>
      <c r="B446">
        <v>1</v>
      </c>
      <c r="C446">
        <v>1</v>
      </c>
      <c r="D446">
        <v>4</v>
      </c>
      <c r="E446">
        <v>0</v>
      </c>
      <c r="F446">
        <v>2</v>
      </c>
      <c r="G446" s="40">
        <v>81.8583</v>
      </c>
      <c r="H446">
        <v>3</v>
      </c>
      <c r="I446" t="str">
        <f t="shared" si="26"/>
        <v>Southampton</v>
      </c>
      <c r="J446" t="str">
        <f t="shared" si="24"/>
        <v>Yes</v>
      </c>
      <c r="K446" t="str">
        <f t="shared" si="25"/>
        <v>First Class</v>
      </c>
      <c r="L446" t="str">
        <f t="shared" si="27"/>
        <v>Children</v>
      </c>
      <c r="M446" t="s">
        <v>9</v>
      </c>
    </row>
    <row r="447" spans="1:13">
      <c r="A447">
        <v>447</v>
      </c>
      <c r="B447">
        <v>1</v>
      </c>
      <c r="C447">
        <v>2</v>
      </c>
      <c r="D447">
        <v>13</v>
      </c>
      <c r="E447">
        <v>0</v>
      </c>
      <c r="F447">
        <v>1</v>
      </c>
      <c r="G447" s="40">
        <v>19.5</v>
      </c>
      <c r="H447">
        <v>3</v>
      </c>
      <c r="I447" t="str">
        <f t="shared" si="26"/>
        <v>Southampton</v>
      </c>
      <c r="J447" t="str">
        <f t="shared" si="24"/>
        <v>Yes</v>
      </c>
      <c r="K447" t="str">
        <f t="shared" si="25"/>
        <v>Second Class</v>
      </c>
      <c r="L447" t="str">
        <f t="shared" si="27"/>
        <v>Teenagers</v>
      </c>
      <c r="M447" t="s">
        <v>70</v>
      </c>
    </row>
    <row r="448" spans="1:13">
      <c r="A448">
        <v>448</v>
      </c>
      <c r="B448">
        <v>1</v>
      </c>
      <c r="C448">
        <v>1</v>
      </c>
      <c r="D448">
        <v>34</v>
      </c>
      <c r="E448">
        <v>0</v>
      </c>
      <c r="F448">
        <v>0</v>
      </c>
      <c r="G448" s="40">
        <v>26.55</v>
      </c>
      <c r="H448">
        <v>3</v>
      </c>
      <c r="I448" t="str">
        <f t="shared" si="26"/>
        <v>Southampton</v>
      </c>
      <c r="J448" t="str">
        <f t="shared" si="24"/>
        <v>Yes</v>
      </c>
      <c r="K448" t="str">
        <f t="shared" si="25"/>
        <v>First Class</v>
      </c>
      <c r="L448" t="str">
        <f t="shared" si="27"/>
        <v>Middle Aged</v>
      </c>
      <c r="M448" t="s">
        <v>9</v>
      </c>
    </row>
    <row r="449" spans="1:13">
      <c r="A449">
        <v>449</v>
      </c>
      <c r="B449">
        <v>1</v>
      </c>
      <c r="C449">
        <v>3</v>
      </c>
      <c r="D449">
        <v>5</v>
      </c>
      <c r="E449">
        <v>2</v>
      </c>
      <c r="F449">
        <v>1</v>
      </c>
      <c r="G449" s="40">
        <v>19.258299999999998</v>
      </c>
      <c r="H449">
        <v>1</v>
      </c>
      <c r="I449" t="str">
        <f t="shared" si="26"/>
        <v>Cherbourg</v>
      </c>
      <c r="J449" t="str">
        <f t="shared" si="24"/>
        <v>Yes</v>
      </c>
      <c r="K449" t="str">
        <f t="shared" si="25"/>
        <v>Third Class</v>
      </c>
      <c r="L449" t="str">
        <f t="shared" si="27"/>
        <v>Children</v>
      </c>
      <c r="M449" t="s">
        <v>70</v>
      </c>
    </row>
    <row r="450" spans="1:13">
      <c r="A450">
        <v>450</v>
      </c>
      <c r="B450">
        <v>1</v>
      </c>
      <c r="C450">
        <v>1</v>
      </c>
      <c r="D450">
        <v>52</v>
      </c>
      <c r="E450">
        <v>0</v>
      </c>
      <c r="F450">
        <v>0</v>
      </c>
      <c r="G450" s="40">
        <v>30.5</v>
      </c>
      <c r="H450">
        <v>3</v>
      </c>
      <c r="I450" t="str">
        <f t="shared" si="26"/>
        <v>Southampton</v>
      </c>
      <c r="J450" t="str">
        <f t="shared" ref="J450:J513" si="28">IF(B450=0,"No",IF(B450=1,"Yes"))</f>
        <v>Yes</v>
      </c>
      <c r="K450" t="str">
        <f t="shared" ref="K450:K513" si="29">IF(C450=3,"Third Class",IF(C450=2,"Second Class",IF(C450=1,"First Class")))</f>
        <v>First Class</v>
      </c>
      <c r="L450" t="str">
        <f t="shared" si="27"/>
        <v>Seniors</v>
      </c>
      <c r="M450" t="s">
        <v>9</v>
      </c>
    </row>
    <row r="451" spans="1:13">
      <c r="A451">
        <v>451</v>
      </c>
      <c r="B451">
        <v>0</v>
      </c>
      <c r="C451">
        <v>2</v>
      </c>
      <c r="D451">
        <v>36</v>
      </c>
      <c r="E451">
        <v>1</v>
      </c>
      <c r="F451">
        <v>2</v>
      </c>
      <c r="G451" s="40">
        <v>27.75</v>
      </c>
      <c r="H451">
        <v>3</v>
      </c>
      <c r="I451" t="str">
        <f t="shared" ref="I451:I514" si="30">IF(H451=3,"Southampton",IF(H451=2,"Queenstown",IF(H451=1,"Cherbourg")))</f>
        <v>Southampton</v>
      </c>
      <c r="J451" t="str">
        <f t="shared" si="28"/>
        <v>No</v>
      </c>
      <c r="K451" t="str">
        <f t="shared" si="29"/>
        <v>Second Class</v>
      </c>
      <c r="L451" t="str">
        <f t="shared" ref="L451:L514" si="31">IF(D451&lt;12, "Children", IF(D451&lt;18, "Teenagers", IF(D451&lt;30, "Young", IF(D451&lt;45, "Middle Aged", IF(D451&lt;60, "Seniors", "Old Age")))))</f>
        <v>Middle Aged</v>
      </c>
      <c r="M451" t="s">
        <v>9</v>
      </c>
    </row>
    <row r="452" spans="1:13">
      <c r="A452">
        <v>452</v>
      </c>
      <c r="B452">
        <v>0</v>
      </c>
      <c r="C452">
        <v>3</v>
      </c>
      <c r="D452">
        <v>60</v>
      </c>
      <c r="E452">
        <v>1</v>
      </c>
      <c r="F452">
        <v>0</v>
      </c>
      <c r="G452" s="40">
        <v>19.966699999999999</v>
      </c>
      <c r="H452">
        <v>3</v>
      </c>
      <c r="I452" t="str">
        <f t="shared" si="30"/>
        <v>Southampton</v>
      </c>
      <c r="J452" t="str">
        <f t="shared" si="28"/>
        <v>No</v>
      </c>
      <c r="K452" t="str">
        <f t="shared" si="29"/>
        <v>Third Class</v>
      </c>
      <c r="L452" t="str">
        <f t="shared" si="31"/>
        <v>Old Age</v>
      </c>
      <c r="M452" t="s">
        <v>9</v>
      </c>
    </row>
    <row r="453" spans="1:13">
      <c r="A453">
        <v>453</v>
      </c>
      <c r="B453">
        <v>0</v>
      </c>
      <c r="C453">
        <v>1</v>
      </c>
      <c r="D453">
        <v>30</v>
      </c>
      <c r="E453">
        <v>0</v>
      </c>
      <c r="F453">
        <v>0</v>
      </c>
      <c r="G453" s="40">
        <v>27.75</v>
      </c>
      <c r="H453">
        <v>1</v>
      </c>
      <c r="I453" t="str">
        <f t="shared" si="30"/>
        <v>Cherbourg</v>
      </c>
      <c r="J453" t="str">
        <f t="shared" si="28"/>
        <v>No</v>
      </c>
      <c r="K453" t="str">
        <f t="shared" si="29"/>
        <v>First Class</v>
      </c>
      <c r="L453" t="str">
        <f t="shared" si="31"/>
        <v>Middle Aged</v>
      </c>
      <c r="M453" t="s">
        <v>9</v>
      </c>
    </row>
    <row r="454" spans="1:13">
      <c r="A454">
        <v>454</v>
      </c>
      <c r="B454">
        <v>1</v>
      </c>
      <c r="C454">
        <v>1</v>
      </c>
      <c r="D454">
        <v>49</v>
      </c>
      <c r="E454">
        <v>1</v>
      </c>
      <c r="F454">
        <v>0</v>
      </c>
      <c r="G454" s="40">
        <v>89.104200000000006</v>
      </c>
      <c r="H454">
        <v>1</v>
      </c>
      <c r="I454" t="str">
        <f t="shared" si="30"/>
        <v>Cherbourg</v>
      </c>
      <c r="J454" t="str">
        <f t="shared" si="28"/>
        <v>Yes</v>
      </c>
      <c r="K454" t="str">
        <f t="shared" si="29"/>
        <v>First Class</v>
      </c>
      <c r="L454" t="str">
        <f t="shared" si="31"/>
        <v>Seniors</v>
      </c>
      <c r="M454" t="s">
        <v>9</v>
      </c>
    </row>
    <row r="455" spans="1:13">
      <c r="A455">
        <v>455</v>
      </c>
      <c r="B455">
        <v>0</v>
      </c>
      <c r="C455">
        <v>3</v>
      </c>
      <c r="D455">
        <v>60</v>
      </c>
      <c r="E455">
        <v>0</v>
      </c>
      <c r="F455">
        <v>0</v>
      </c>
      <c r="G455" s="40">
        <v>8.0500000000000007</v>
      </c>
      <c r="H455">
        <v>3</v>
      </c>
      <c r="I455" t="str">
        <f t="shared" si="30"/>
        <v>Southampton</v>
      </c>
      <c r="J455" t="str">
        <f t="shared" si="28"/>
        <v>No</v>
      </c>
      <c r="K455" t="str">
        <f t="shared" si="29"/>
        <v>Third Class</v>
      </c>
      <c r="L455" t="str">
        <f t="shared" si="31"/>
        <v>Old Age</v>
      </c>
      <c r="M455" t="s">
        <v>9</v>
      </c>
    </row>
    <row r="456" spans="1:13">
      <c r="A456">
        <v>456</v>
      </c>
      <c r="B456">
        <v>1</v>
      </c>
      <c r="C456">
        <v>3</v>
      </c>
      <c r="D456">
        <v>29</v>
      </c>
      <c r="E456">
        <v>0</v>
      </c>
      <c r="F456">
        <v>0</v>
      </c>
      <c r="G456" s="40">
        <v>7.8958000000000004</v>
      </c>
      <c r="H456">
        <v>1</v>
      </c>
      <c r="I456" t="str">
        <f t="shared" si="30"/>
        <v>Cherbourg</v>
      </c>
      <c r="J456" t="str">
        <f t="shared" si="28"/>
        <v>Yes</v>
      </c>
      <c r="K456" t="str">
        <f t="shared" si="29"/>
        <v>Third Class</v>
      </c>
      <c r="L456" t="str">
        <f t="shared" si="31"/>
        <v>Young</v>
      </c>
      <c r="M456" t="s">
        <v>9</v>
      </c>
    </row>
    <row r="457" spans="1:13">
      <c r="A457">
        <v>457</v>
      </c>
      <c r="B457">
        <v>0</v>
      </c>
      <c r="C457">
        <v>1</v>
      </c>
      <c r="D457">
        <v>65</v>
      </c>
      <c r="E457">
        <v>0</v>
      </c>
      <c r="F457">
        <v>0</v>
      </c>
      <c r="G457" s="40">
        <v>26.55</v>
      </c>
      <c r="H457">
        <v>3</v>
      </c>
      <c r="I457" t="str">
        <f t="shared" si="30"/>
        <v>Southampton</v>
      </c>
      <c r="J457" t="str">
        <f t="shared" si="28"/>
        <v>No</v>
      </c>
      <c r="K457" t="str">
        <f t="shared" si="29"/>
        <v>First Class</v>
      </c>
      <c r="L457" t="str">
        <f t="shared" si="31"/>
        <v>Old Age</v>
      </c>
      <c r="M457" t="s">
        <v>9</v>
      </c>
    </row>
    <row r="458" spans="1:13">
      <c r="A458">
        <v>458</v>
      </c>
      <c r="B458">
        <v>1</v>
      </c>
      <c r="C458">
        <v>1</v>
      </c>
      <c r="D458">
        <v>60</v>
      </c>
      <c r="E458">
        <v>1</v>
      </c>
      <c r="F458">
        <v>0</v>
      </c>
      <c r="G458" s="40">
        <v>51.862499999999997</v>
      </c>
      <c r="H458">
        <v>3</v>
      </c>
      <c r="I458" t="str">
        <f t="shared" si="30"/>
        <v>Southampton</v>
      </c>
      <c r="J458" t="str">
        <f t="shared" si="28"/>
        <v>Yes</v>
      </c>
      <c r="K458" t="str">
        <f t="shared" si="29"/>
        <v>First Class</v>
      </c>
      <c r="L458" t="str">
        <f t="shared" si="31"/>
        <v>Old Age</v>
      </c>
      <c r="M458" t="s">
        <v>70</v>
      </c>
    </row>
    <row r="459" spans="1:13">
      <c r="A459">
        <v>459</v>
      </c>
      <c r="B459">
        <v>1</v>
      </c>
      <c r="C459">
        <v>2</v>
      </c>
      <c r="D459">
        <v>50</v>
      </c>
      <c r="E459">
        <v>0</v>
      </c>
      <c r="F459">
        <v>0</v>
      </c>
      <c r="G459" s="40">
        <v>10.5</v>
      </c>
      <c r="H459">
        <v>3</v>
      </c>
      <c r="I459" t="str">
        <f t="shared" si="30"/>
        <v>Southampton</v>
      </c>
      <c r="J459" t="str">
        <f t="shared" si="28"/>
        <v>Yes</v>
      </c>
      <c r="K459" t="str">
        <f t="shared" si="29"/>
        <v>Second Class</v>
      </c>
      <c r="L459" t="str">
        <f t="shared" si="31"/>
        <v>Seniors</v>
      </c>
      <c r="M459" t="s">
        <v>70</v>
      </c>
    </row>
    <row r="460" spans="1:13">
      <c r="A460">
        <v>460</v>
      </c>
      <c r="B460">
        <v>0</v>
      </c>
      <c r="C460">
        <v>3</v>
      </c>
      <c r="D460">
        <v>60</v>
      </c>
      <c r="E460">
        <v>0</v>
      </c>
      <c r="F460">
        <v>0</v>
      </c>
      <c r="G460" s="40">
        <v>7.75</v>
      </c>
      <c r="H460">
        <v>2</v>
      </c>
      <c r="I460" t="str">
        <f t="shared" si="30"/>
        <v>Queenstown</v>
      </c>
      <c r="J460" t="str">
        <f t="shared" si="28"/>
        <v>No</v>
      </c>
      <c r="K460" t="str">
        <f t="shared" si="29"/>
        <v>Third Class</v>
      </c>
      <c r="L460" t="str">
        <f t="shared" si="31"/>
        <v>Old Age</v>
      </c>
      <c r="M460" t="s">
        <v>9</v>
      </c>
    </row>
    <row r="461" spans="1:13">
      <c r="A461">
        <v>461</v>
      </c>
      <c r="B461">
        <v>1</v>
      </c>
      <c r="C461">
        <v>1</v>
      </c>
      <c r="D461">
        <v>48</v>
      </c>
      <c r="E461">
        <v>0</v>
      </c>
      <c r="F461">
        <v>0</v>
      </c>
      <c r="G461" s="40">
        <v>26.55</v>
      </c>
      <c r="H461">
        <v>3</v>
      </c>
      <c r="I461" t="str">
        <f t="shared" si="30"/>
        <v>Southampton</v>
      </c>
      <c r="J461" t="str">
        <f t="shared" si="28"/>
        <v>Yes</v>
      </c>
      <c r="K461" t="str">
        <f t="shared" si="29"/>
        <v>First Class</v>
      </c>
      <c r="L461" t="str">
        <f t="shared" si="31"/>
        <v>Seniors</v>
      </c>
      <c r="M461" t="s">
        <v>9</v>
      </c>
    </row>
    <row r="462" spans="1:13">
      <c r="A462">
        <v>462</v>
      </c>
      <c r="B462">
        <v>0</v>
      </c>
      <c r="C462">
        <v>3</v>
      </c>
      <c r="D462">
        <v>34</v>
      </c>
      <c r="E462">
        <v>0</v>
      </c>
      <c r="F462">
        <v>0</v>
      </c>
      <c r="G462" s="40">
        <v>8.0500000000000007</v>
      </c>
      <c r="H462">
        <v>3</v>
      </c>
      <c r="I462" t="str">
        <f t="shared" si="30"/>
        <v>Southampton</v>
      </c>
      <c r="J462" t="str">
        <f t="shared" si="28"/>
        <v>No</v>
      </c>
      <c r="K462" t="str">
        <f t="shared" si="29"/>
        <v>Third Class</v>
      </c>
      <c r="L462" t="str">
        <f t="shared" si="31"/>
        <v>Middle Aged</v>
      </c>
      <c r="M462" t="s">
        <v>9</v>
      </c>
    </row>
    <row r="463" spans="1:13">
      <c r="A463">
        <v>463</v>
      </c>
      <c r="B463">
        <v>0</v>
      </c>
      <c r="C463">
        <v>1</v>
      </c>
      <c r="D463">
        <v>47</v>
      </c>
      <c r="E463">
        <v>0</v>
      </c>
      <c r="F463">
        <v>0</v>
      </c>
      <c r="G463" s="40">
        <v>38.5</v>
      </c>
      <c r="H463">
        <v>3</v>
      </c>
      <c r="I463" t="str">
        <f t="shared" si="30"/>
        <v>Southampton</v>
      </c>
      <c r="J463" t="str">
        <f t="shared" si="28"/>
        <v>No</v>
      </c>
      <c r="K463" t="str">
        <f t="shared" si="29"/>
        <v>First Class</v>
      </c>
      <c r="L463" t="str">
        <f t="shared" si="31"/>
        <v>Seniors</v>
      </c>
      <c r="M463" t="s">
        <v>9</v>
      </c>
    </row>
    <row r="464" spans="1:13">
      <c r="A464">
        <v>464</v>
      </c>
      <c r="B464">
        <v>0</v>
      </c>
      <c r="C464">
        <v>2</v>
      </c>
      <c r="D464">
        <v>48</v>
      </c>
      <c r="E464">
        <v>0</v>
      </c>
      <c r="F464">
        <v>0</v>
      </c>
      <c r="G464" s="40">
        <v>13</v>
      </c>
      <c r="H464">
        <v>3</v>
      </c>
      <c r="I464" t="str">
        <f t="shared" si="30"/>
        <v>Southampton</v>
      </c>
      <c r="J464" t="str">
        <f t="shared" si="28"/>
        <v>No</v>
      </c>
      <c r="K464" t="str">
        <f t="shared" si="29"/>
        <v>Second Class</v>
      </c>
      <c r="L464" t="str">
        <f t="shared" si="31"/>
        <v>Seniors</v>
      </c>
      <c r="M464" t="s">
        <v>9</v>
      </c>
    </row>
    <row r="465" spans="1:13">
      <c r="A465">
        <v>465</v>
      </c>
      <c r="B465">
        <v>0</v>
      </c>
      <c r="C465">
        <v>3</v>
      </c>
      <c r="D465">
        <v>60</v>
      </c>
      <c r="E465">
        <v>0</v>
      </c>
      <c r="F465">
        <v>0</v>
      </c>
      <c r="G465" s="40">
        <v>8.0500000000000007</v>
      </c>
      <c r="H465">
        <v>3</v>
      </c>
      <c r="I465" t="str">
        <f t="shared" si="30"/>
        <v>Southampton</v>
      </c>
      <c r="J465" t="str">
        <f t="shared" si="28"/>
        <v>No</v>
      </c>
      <c r="K465" t="str">
        <f t="shared" si="29"/>
        <v>Third Class</v>
      </c>
      <c r="L465" t="str">
        <f t="shared" si="31"/>
        <v>Old Age</v>
      </c>
      <c r="M465" t="s">
        <v>9</v>
      </c>
    </row>
    <row r="466" spans="1:13">
      <c r="A466">
        <v>466</v>
      </c>
      <c r="B466">
        <v>0</v>
      </c>
      <c r="C466">
        <v>3</v>
      </c>
      <c r="D466">
        <v>38</v>
      </c>
      <c r="E466">
        <v>0</v>
      </c>
      <c r="F466">
        <v>0</v>
      </c>
      <c r="G466" s="40">
        <v>7.05</v>
      </c>
      <c r="H466">
        <v>3</v>
      </c>
      <c r="I466" t="str">
        <f t="shared" si="30"/>
        <v>Southampton</v>
      </c>
      <c r="J466" t="str">
        <f t="shared" si="28"/>
        <v>No</v>
      </c>
      <c r="K466" t="str">
        <f t="shared" si="29"/>
        <v>Third Class</v>
      </c>
      <c r="L466" t="str">
        <f t="shared" si="31"/>
        <v>Middle Aged</v>
      </c>
      <c r="M466" t="s">
        <v>9</v>
      </c>
    </row>
    <row r="467" spans="1:13">
      <c r="A467">
        <v>467</v>
      </c>
      <c r="B467">
        <v>0</v>
      </c>
      <c r="C467">
        <v>2</v>
      </c>
      <c r="D467">
        <v>60</v>
      </c>
      <c r="E467">
        <v>0</v>
      </c>
      <c r="F467">
        <v>0</v>
      </c>
      <c r="G467" s="40">
        <v>0</v>
      </c>
      <c r="H467">
        <v>3</v>
      </c>
      <c r="I467" t="str">
        <f t="shared" si="30"/>
        <v>Southampton</v>
      </c>
      <c r="J467" t="str">
        <f t="shared" si="28"/>
        <v>No</v>
      </c>
      <c r="K467" t="str">
        <f t="shared" si="29"/>
        <v>Second Class</v>
      </c>
      <c r="L467" t="str">
        <f t="shared" si="31"/>
        <v>Old Age</v>
      </c>
      <c r="M467" t="s">
        <v>9</v>
      </c>
    </row>
    <row r="468" spans="1:13">
      <c r="A468">
        <v>468</v>
      </c>
      <c r="B468">
        <v>0</v>
      </c>
      <c r="C468">
        <v>1</v>
      </c>
      <c r="D468">
        <v>56</v>
      </c>
      <c r="E468">
        <v>0</v>
      </c>
      <c r="F468">
        <v>0</v>
      </c>
      <c r="G468" s="40">
        <v>26.55</v>
      </c>
      <c r="H468">
        <v>3</v>
      </c>
      <c r="I468" t="str">
        <f t="shared" si="30"/>
        <v>Southampton</v>
      </c>
      <c r="J468" t="str">
        <f t="shared" si="28"/>
        <v>No</v>
      </c>
      <c r="K468" t="str">
        <f t="shared" si="29"/>
        <v>First Class</v>
      </c>
      <c r="L468" t="str">
        <f t="shared" si="31"/>
        <v>Seniors</v>
      </c>
      <c r="M468" t="s">
        <v>9</v>
      </c>
    </row>
    <row r="469" spans="1:13">
      <c r="A469">
        <v>469</v>
      </c>
      <c r="B469">
        <v>0</v>
      </c>
      <c r="C469">
        <v>3</v>
      </c>
      <c r="D469">
        <v>60</v>
      </c>
      <c r="E469">
        <v>0</v>
      </c>
      <c r="F469">
        <v>0</v>
      </c>
      <c r="G469" s="40">
        <v>7.7249999999999996</v>
      </c>
      <c r="H469">
        <v>2</v>
      </c>
      <c r="I469" t="str">
        <f t="shared" si="30"/>
        <v>Queenstown</v>
      </c>
      <c r="J469" t="str">
        <f t="shared" si="28"/>
        <v>No</v>
      </c>
      <c r="K469" t="str">
        <f t="shared" si="29"/>
        <v>Third Class</v>
      </c>
      <c r="L469" t="str">
        <f t="shared" si="31"/>
        <v>Old Age</v>
      </c>
      <c r="M469" t="s">
        <v>9</v>
      </c>
    </row>
    <row r="470" spans="1:13">
      <c r="A470">
        <v>470</v>
      </c>
      <c r="B470">
        <v>1</v>
      </c>
      <c r="C470">
        <v>3</v>
      </c>
      <c r="D470">
        <v>0.75</v>
      </c>
      <c r="E470">
        <v>2</v>
      </c>
      <c r="F470">
        <v>1</v>
      </c>
      <c r="G470" s="40">
        <v>19.258299999999998</v>
      </c>
      <c r="H470">
        <v>1</v>
      </c>
      <c r="I470" t="str">
        <f t="shared" si="30"/>
        <v>Cherbourg</v>
      </c>
      <c r="J470" t="str">
        <f t="shared" si="28"/>
        <v>Yes</v>
      </c>
      <c r="K470" t="str">
        <f t="shared" si="29"/>
        <v>Third Class</v>
      </c>
      <c r="L470" t="str">
        <f t="shared" si="31"/>
        <v>Children</v>
      </c>
      <c r="M470" t="s">
        <v>70</v>
      </c>
    </row>
    <row r="471" spans="1:13">
      <c r="A471">
        <v>471</v>
      </c>
      <c r="B471">
        <v>0</v>
      </c>
      <c r="C471">
        <v>3</v>
      </c>
      <c r="D471">
        <v>60</v>
      </c>
      <c r="E471">
        <v>0</v>
      </c>
      <c r="F471">
        <v>0</v>
      </c>
      <c r="G471" s="40">
        <v>7.25</v>
      </c>
      <c r="H471">
        <v>3</v>
      </c>
      <c r="I471" t="str">
        <f t="shared" si="30"/>
        <v>Southampton</v>
      </c>
      <c r="J471" t="str">
        <f t="shared" si="28"/>
        <v>No</v>
      </c>
      <c r="K471" t="str">
        <f t="shared" si="29"/>
        <v>Third Class</v>
      </c>
      <c r="L471" t="str">
        <f t="shared" si="31"/>
        <v>Old Age</v>
      </c>
      <c r="M471" t="s">
        <v>9</v>
      </c>
    </row>
    <row r="472" spans="1:13">
      <c r="A472">
        <v>472</v>
      </c>
      <c r="B472">
        <v>0</v>
      </c>
      <c r="C472">
        <v>3</v>
      </c>
      <c r="D472">
        <v>38</v>
      </c>
      <c r="E472">
        <v>0</v>
      </c>
      <c r="F472">
        <v>0</v>
      </c>
      <c r="G472" s="40">
        <v>8.6624999999999996</v>
      </c>
      <c r="H472">
        <v>3</v>
      </c>
      <c r="I472" t="str">
        <f t="shared" si="30"/>
        <v>Southampton</v>
      </c>
      <c r="J472" t="str">
        <f t="shared" si="28"/>
        <v>No</v>
      </c>
      <c r="K472" t="str">
        <f t="shared" si="29"/>
        <v>Third Class</v>
      </c>
      <c r="L472" t="str">
        <f t="shared" si="31"/>
        <v>Middle Aged</v>
      </c>
      <c r="M472" t="s">
        <v>9</v>
      </c>
    </row>
    <row r="473" spans="1:13">
      <c r="A473">
        <v>473</v>
      </c>
      <c r="B473">
        <v>1</v>
      </c>
      <c r="C473">
        <v>2</v>
      </c>
      <c r="D473">
        <v>33</v>
      </c>
      <c r="E473">
        <v>1</v>
      </c>
      <c r="F473">
        <v>2</v>
      </c>
      <c r="G473" s="40">
        <v>27.75</v>
      </c>
      <c r="H473">
        <v>3</v>
      </c>
      <c r="I473" t="str">
        <f t="shared" si="30"/>
        <v>Southampton</v>
      </c>
      <c r="J473" t="str">
        <f t="shared" si="28"/>
        <v>Yes</v>
      </c>
      <c r="K473" t="str">
        <f t="shared" si="29"/>
        <v>Second Class</v>
      </c>
      <c r="L473" t="str">
        <f t="shared" si="31"/>
        <v>Middle Aged</v>
      </c>
      <c r="M473" t="s">
        <v>70</v>
      </c>
    </row>
    <row r="474" spans="1:13">
      <c r="A474">
        <v>474</v>
      </c>
      <c r="B474">
        <v>1</v>
      </c>
      <c r="C474">
        <v>2</v>
      </c>
      <c r="D474">
        <v>23</v>
      </c>
      <c r="E474">
        <v>0</v>
      </c>
      <c r="F474">
        <v>0</v>
      </c>
      <c r="G474" s="40">
        <v>13.791700000000001</v>
      </c>
      <c r="H474">
        <v>1</v>
      </c>
      <c r="I474" t="str">
        <f t="shared" si="30"/>
        <v>Cherbourg</v>
      </c>
      <c r="J474" t="str">
        <f t="shared" si="28"/>
        <v>Yes</v>
      </c>
      <c r="K474" t="str">
        <f t="shared" si="29"/>
        <v>Second Class</v>
      </c>
      <c r="L474" t="str">
        <f t="shared" si="31"/>
        <v>Young</v>
      </c>
      <c r="M474" t="s">
        <v>70</v>
      </c>
    </row>
    <row r="475" spans="1:13">
      <c r="A475">
        <v>475</v>
      </c>
      <c r="B475">
        <v>0</v>
      </c>
      <c r="C475">
        <v>3</v>
      </c>
      <c r="D475">
        <v>22</v>
      </c>
      <c r="E475">
        <v>0</v>
      </c>
      <c r="F475">
        <v>0</v>
      </c>
      <c r="G475" s="40">
        <v>9.8375000000000004</v>
      </c>
      <c r="H475">
        <v>3</v>
      </c>
      <c r="I475" t="str">
        <f t="shared" si="30"/>
        <v>Southampton</v>
      </c>
      <c r="J475" t="str">
        <f t="shared" si="28"/>
        <v>No</v>
      </c>
      <c r="K475" t="str">
        <f t="shared" si="29"/>
        <v>Third Class</v>
      </c>
      <c r="L475" t="str">
        <f t="shared" si="31"/>
        <v>Young</v>
      </c>
      <c r="M475" t="s">
        <v>70</v>
      </c>
    </row>
    <row r="476" spans="1:13">
      <c r="A476">
        <v>476</v>
      </c>
      <c r="B476">
        <v>0</v>
      </c>
      <c r="C476">
        <v>1</v>
      </c>
      <c r="D476">
        <v>60</v>
      </c>
      <c r="E476">
        <v>0</v>
      </c>
      <c r="F476">
        <v>0</v>
      </c>
      <c r="G476" s="40">
        <v>52</v>
      </c>
      <c r="H476">
        <v>3</v>
      </c>
      <c r="I476" t="str">
        <f t="shared" si="30"/>
        <v>Southampton</v>
      </c>
      <c r="J476" t="str">
        <f t="shared" si="28"/>
        <v>No</v>
      </c>
      <c r="K476" t="str">
        <f t="shared" si="29"/>
        <v>First Class</v>
      </c>
      <c r="L476" t="str">
        <f t="shared" si="31"/>
        <v>Old Age</v>
      </c>
      <c r="M476" t="s">
        <v>9</v>
      </c>
    </row>
    <row r="477" spans="1:13">
      <c r="A477">
        <v>477</v>
      </c>
      <c r="B477">
        <v>0</v>
      </c>
      <c r="C477">
        <v>2</v>
      </c>
      <c r="D477">
        <v>34</v>
      </c>
      <c r="E477">
        <v>1</v>
      </c>
      <c r="F477">
        <v>0</v>
      </c>
      <c r="G477" s="40">
        <v>21</v>
      </c>
      <c r="H477">
        <v>3</v>
      </c>
      <c r="I477" t="str">
        <f t="shared" si="30"/>
        <v>Southampton</v>
      </c>
      <c r="J477" t="str">
        <f t="shared" si="28"/>
        <v>No</v>
      </c>
      <c r="K477" t="str">
        <f t="shared" si="29"/>
        <v>Second Class</v>
      </c>
      <c r="L477" t="str">
        <f t="shared" si="31"/>
        <v>Middle Aged</v>
      </c>
      <c r="M477" t="s">
        <v>9</v>
      </c>
    </row>
    <row r="478" spans="1:13">
      <c r="A478">
        <v>478</v>
      </c>
      <c r="B478">
        <v>0</v>
      </c>
      <c r="C478">
        <v>3</v>
      </c>
      <c r="D478">
        <v>29</v>
      </c>
      <c r="E478">
        <v>1</v>
      </c>
      <c r="F478">
        <v>0</v>
      </c>
      <c r="G478" s="40">
        <v>7.0457999999999998</v>
      </c>
      <c r="H478">
        <v>3</v>
      </c>
      <c r="I478" t="str">
        <f t="shared" si="30"/>
        <v>Southampton</v>
      </c>
      <c r="J478" t="str">
        <f t="shared" si="28"/>
        <v>No</v>
      </c>
      <c r="K478" t="str">
        <f t="shared" si="29"/>
        <v>Third Class</v>
      </c>
      <c r="L478" t="str">
        <f t="shared" si="31"/>
        <v>Young</v>
      </c>
      <c r="M478" t="s">
        <v>9</v>
      </c>
    </row>
    <row r="479" spans="1:13">
      <c r="A479">
        <v>479</v>
      </c>
      <c r="B479">
        <v>0</v>
      </c>
      <c r="C479">
        <v>3</v>
      </c>
      <c r="D479">
        <v>22</v>
      </c>
      <c r="E479">
        <v>0</v>
      </c>
      <c r="F479">
        <v>0</v>
      </c>
      <c r="G479" s="40">
        <v>7.5208000000000004</v>
      </c>
      <c r="H479">
        <v>3</v>
      </c>
      <c r="I479" t="str">
        <f t="shared" si="30"/>
        <v>Southampton</v>
      </c>
      <c r="J479" t="str">
        <f t="shared" si="28"/>
        <v>No</v>
      </c>
      <c r="K479" t="str">
        <f t="shared" si="29"/>
        <v>Third Class</v>
      </c>
      <c r="L479" t="str">
        <f t="shared" si="31"/>
        <v>Young</v>
      </c>
      <c r="M479" t="s">
        <v>9</v>
      </c>
    </row>
    <row r="480" spans="1:13">
      <c r="A480">
        <v>480</v>
      </c>
      <c r="B480">
        <v>1</v>
      </c>
      <c r="C480">
        <v>3</v>
      </c>
      <c r="D480">
        <v>2</v>
      </c>
      <c r="E480">
        <v>0</v>
      </c>
      <c r="F480">
        <v>1</v>
      </c>
      <c r="G480" s="40">
        <v>12.2875</v>
      </c>
      <c r="H480">
        <v>3</v>
      </c>
      <c r="I480" t="str">
        <f t="shared" si="30"/>
        <v>Southampton</v>
      </c>
      <c r="J480" t="str">
        <f t="shared" si="28"/>
        <v>Yes</v>
      </c>
      <c r="K480" t="str">
        <f t="shared" si="29"/>
        <v>Third Class</v>
      </c>
      <c r="L480" t="str">
        <f t="shared" si="31"/>
        <v>Children</v>
      </c>
      <c r="M480" t="s">
        <v>70</v>
      </c>
    </row>
    <row r="481" spans="1:13">
      <c r="A481">
        <v>481</v>
      </c>
      <c r="B481">
        <v>0</v>
      </c>
      <c r="C481">
        <v>3</v>
      </c>
      <c r="D481">
        <v>9</v>
      </c>
      <c r="E481">
        <v>5</v>
      </c>
      <c r="F481">
        <v>2</v>
      </c>
      <c r="G481" s="40">
        <v>46.9</v>
      </c>
      <c r="H481">
        <v>3</v>
      </c>
      <c r="I481" t="str">
        <f t="shared" si="30"/>
        <v>Southampton</v>
      </c>
      <c r="J481" t="str">
        <f t="shared" si="28"/>
        <v>No</v>
      </c>
      <c r="K481" t="str">
        <f t="shared" si="29"/>
        <v>Third Class</v>
      </c>
      <c r="L481" t="str">
        <f t="shared" si="31"/>
        <v>Children</v>
      </c>
      <c r="M481" t="s">
        <v>9</v>
      </c>
    </row>
    <row r="482" spans="1:13">
      <c r="A482">
        <v>482</v>
      </c>
      <c r="B482">
        <v>0</v>
      </c>
      <c r="C482">
        <v>2</v>
      </c>
      <c r="D482">
        <v>60</v>
      </c>
      <c r="E482">
        <v>0</v>
      </c>
      <c r="F482">
        <v>0</v>
      </c>
      <c r="G482" s="40">
        <v>0</v>
      </c>
      <c r="H482">
        <v>3</v>
      </c>
      <c r="I482" t="str">
        <f t="shared" si="30"/>
        <v>Southampton</v>
      </c>
      <c r="J482" t="str">
        <f t="shared" si="28"/>
        <v>No</v>
      </c>
      <c r="K482" t="str">
        <f t="shared" si="29"/>
        <v>Second Class</v>
      </c>
      <c r="L482" t="str">
        <f t="shared" si="31"/>
        <v>Old Age</v>
      </c>
      <c r="M482" t="s">
        <v>9</v>
      </c>
    </row>
    <row r="483" spans="1:13">
      <c r="A483">
        <v>483</v>
      </c>
      <c r="B483">
        <v>0</v>
      </c>
      <c r="C483">
        <v>3</v>
      </c>
      <c r="D483">
        <v>50</v>
      </c>
      <c r="E483">
        <v>0</v>
      </c>
      <c r="F483">
        <v>0</v>
      </c>
      <c r="G483" s="40">
        <v>8.0500000000000007</v>
      </c>
      <c r="H483">
        <v>3</v>
      </c>
      <c r="I483" t="str">
        <f t="shared" si="30"/>
        <v>Southampton</v>
      </c>
      <c r="J483" t="str">
        <f t="shared" si="28"/>
        <v>No</v>
      </c>
      <c r="K483" t="str">
        <f t="shared" si="29"/>
        <v>Third Class</v>
      </c>
      <c r="L483" t="str">
        <f t="shared" si="31"/>
        <v>Seniors</v>
      </c>
      <c r="M483" t="s">
        <v>9</v>
      </c>
    </row>
    <row r="484" spans="1:13">
      <c r="A484">
        <v>484</v>
      </c>
      <c r="B484">
        <v>1</v>
      </c>
      <c r="C484">
        <v>3</v>
      </c>
      <c r="D484">
        <v>63</v>
      </c>
      <c r="E484">
        <v>0</v>
      </c>
      <c r="F484">
        <v>0</v>
      </c>
      <c r="G484" s="40">
        <v>9.5875000000000004</v>
      </c>
      <c r="H484">
        <v>3</v>
      </c>
      <c r="I484" t="str">
        <f t="shared" si="30"/>
        <v>Southampton</v>
      </c>
      <c r="J484" t="str">
        <f t="shared" si="28"/>
        <v>Yes</v>
      </c>
      <c r="K484" t="str">
        <f t="shared" si="29"/>
        <v>Third Class</v>
      </c>
      <c r="L484" t="str">
        <f t="shared" si="31"/>
        <v>Old Age</v>
      </c>
      <c r="M484" t="s">
        <v>70</v>
      </c>
    </row>
    <row r="485" spans="1:13">
      <c r="A485">
        <v>485</v>
      </c>
      <c r="B485">
        <v>1</v>
      </c>
      <c r="C485">
        <v>1</v>
      </c>
      <c r="D485">
        <v>25</v>
      </c>
      <c r="E485">
        <v>1</v>
      </c>
      <c r="F485">
        <v>0</v>
      </c>
      <c r="G485" s="40">
        <v>91.0792</v>
      </c>
      <c r="H485">
        <v>1</v>
      </c>
      <c r="I485" t="str">
        <f t="shared" si="30"/>
        <v>Cherbourg</v>
      </c>
      <c r="J485" t="str">
        <f t="shared" si="28"/>
        <v>Yes</v>
      </c>
      <c r="K485" t="str">
        <f t="shared" si="29"/>
        <v>First Class</v>
      </c>
      <c r="L485" t="str">
        <f t="shared" si="31"/>
        <v>Young</v>
      </c>
      <c r="M485" t="s">
        <v>9</v>
      </c>
    </row>
    <row r="486" spans="1:13">
      <c r="A486">
        <v>486</v>
      </c>
      <c r="B486">
        <v>0</v>
      </c>
      <c r="C486">
        <v>3</v>
      </c>
      <c r="D486">
        <v>60</v>
      </c>
      <c r="E486">
        <v>3</v>
      </c>
      <c r="F486">
        <v>1</v>
      </c>
      <c r="G486" s="40">
        <v>25.466699999999999</v>
      </c>
      <c r="H486">
        <v>3</v>
      </c>
      <c r="I486" t="str">
        <f t="shared" si="30"/>
        <v>Southampton</v>
      </c>
      <c r="J486" t="str">
        <f t="shared" si="28"/>
        <v>No</v>
      </c>
      <c r="K486" t="str">
        <f t="shared" si="29"/>
        <v>Third Class</v>
      </c>
      <c r="L486" t="str">
        <f t="shared" si="31"/>
        <v>Old Age</v>
      </c>
      <c r="M486" t="s">
        <v>70</v>
      </c>
    </row>
    <row r="487" spans="1:13">
      <c r="A487">
        <v>487</v>
      </c>
      <c r="B487">
        <v>1</v>
      </c>
      <c r="C487">
        <v>1</v>
      </c>
      <c r="D487">
        <v>35</v>
      </c>
      <c r="E487">
        <v>1</v>
      </c>
      <c r="F487">
        <v>0</v>
      </c>
      <c r="G487" s="40">
        <v>90</v>
      </c>
      <c r="H487">
        <v>3</v>
      </c>
      <c r="I487" t="str">
        <f t="shared" si="30"/>
        <v>Southampton</v>
      </c>
      <c r="J487" t="str">
        <f t="shared" si="28"/>
        <v>Yes</v>
      </c>
      <c r="K487" t="str">
        <f t="shared" si="29"/>
        <v>First Class</v>
      </c>
      <c r="L487" t="str">
        <f t="shared" si="31"/>
        <v>Middle Aged</v>
      </c>
      <c r="M487" t="s">
        <v>70</v>
      </c>
    </row>
    <row r="488" spans="1:13">
      <c r="A488">
        <v>488</v>
      </c>
      <c r="B488">
        <v>0</v>
      </c>
      <c r="C488">
        <v>1</v>
      </c>
      <c r="D488">
        <v>58</v>
      </c>
      <c r="E488">
        <v>0</v>
      </c>
      <c r="F488">
        <v>0</v>
      </c>
      <c r="G488" s="40">
        <v>29.7</v>
      </c>
      <c r="H488">
        <v>1</v>
      </c>
      <c r="I488" t="str">
        <f t="shared" si="30"/>
        <v>Cherbourg</v>
      </c>
      <c r="J488" t="str">
        <f t="shared" si="28"/>
        <v>No</v>
      </c>
      <c r="K488" t="str">
        <f t="shared" si="29"/>
        <v>First Class</v>
      </c>
      <c r="L488" t="str">
        <f t="shared" si="31"/>
        <v>Seniors</v>
      </c>
      <c r="M488" t="s">
        <v>9</v>
      </c>
    </row>
    <row r="489" spans="1:13">
      <c r="A489">
        <v>489</v>
      </c>
      <c r="B489">
        <v>0</v>
      </c>
      <c r="C489">
        <v>3</v>
      </c>
      <c r="D489">
        <v>30</v>
      </c>
      <c r="E489">
        <v>0</v>
      </c>
      <c r="F489">
        <v>0</v>
      </c>
      <c r="G489" s="40">
        <v>8.0500000000000007</v>
      </c>
      <c r="H489">
        <v>3</v>
      </c>
      <c r="I489" t="str">
        <f t="shared" si="30"/>
        <v>Southampton</v>
      </c>
      <c r="J489" t="str">
        <f t="shared" si="28"/>
        <v>No</v>
      </c>
      <c r="K489" t="str">
        <f t="shared" si="29"/>
        <v>Third Class</v>
      </c>
      <c r="L489" t="str">
        <f t="shared" si="31"/>
        <v>Middle Aged</v>
      </c>
      <c r="M489" t="s">
        <v>9</v>
      </c>
    </row>
    <row r="490" spans="1:13">
      <c r="A490">
        <v>490</v>
      </c>
      <c r="B490">
        <v>1</v>
      </c>
      <c r="C490">
        <v>3</v>
      </c>
      <c r="D490">
        <v>9</v>
      </c>
      <c r="E490">
        <v>1</v>
      </c>
      <c r="F490">
        <v>1</v>
      </c>
      <c r="G490" s="40">
        <v>15.9</v>
      </c>
      <c r="H490">
        <v>3</v>
      </c>
      <c r="I490" t="str">
        <f t="shared" si="30"/>
        <v>Southampton</v>
      </c>
      <c r="J490" t="str">
        <f t="shared" si="28"/>
        <v>Yes</v>
      </c>
      <c r="K490" t="str">
        <f t="shared" si="29"/>
        <v>Third Class</v>
      </c>
      <c r="L490" t="str">
        <f t="shared" si="31"/>
        <v>Children</v>
      </c>
      <c r="M490" t="s">
        <v>9</v>
      </c>
    </row>
    <row r="491" spans="1:13">
      <c r="A491">
        <v>491</v>
      </c>
      <c r="B491">
        <v>0</v>
      </c>
      <c r="C491">
        <v>3</v>
      </c>
      <c r="D491">
        <v>60</v>
      </c>
      <c r="E491">
        <v>1</v>
      </c>
      <c r="F491">
        <v>0</v>
      </c>
      <c r="G491" s="40">
        <v>19.966699999999999</v>
      </c>
      <c r="H491">
        <v>3</v>
      </c>
      <c r="I491" t="str">
        <f t="shared" si="30"/>
        <v>Southampton</v>
      </c>
      <c r="J491" t="str">
        <f t="shared" si="28"/>
        <v>No</v>
      </c>
      <c r="K491" t="str">
        <f t="shared" si="29"/>
        <v>Third Class</v>
      </c>
      <c r="L491" t="str">
        <f t="shared" si="31"/>
        <v>Old Age</v>
      </c>
      <c r="M491" t="s">
        <v>9</v>
      </c>
    </row>
    <row r="492" spans="1:13">
      <c r="A492">
        <v>492</v>
      </c>
      <c r="B492">
        <v>0</v>
      </c>
      <c r="C492">
        <v>3</v>
      </c>
      <c r="D492">
        <v>21</v>
      </c>
      <c r="E492">
        <v>0</v>
      </c>
      <c r="F492">
        <v>0</v>
      </c>
      <c r="G492" s="40">
        <v>7.25</v>
      </c>
      <c r="H492">
        <v>3</v>
      </c>
      <c r="I492" t="str">
        <f t="shared" si="30"/>
        <v>Southampton</v>
      </c>
      <c r="J492" t="str">
        <f t="shared" si="28"/>
        <v>No</v>
      </c>
      <c r="K492" t="str">
        <f t="shared" si="29"/>
        <v>Third Class</v>
      </c>
      <c r="L492" t="str">
        <f t="shared" si="31"/>
        <v>Young</v>
      </c>
      <c r="M492" t="s">
        <v>9</v>
      </c>
    </row>
    <row r="493" spans="1:13">
      <c r="A493">
        <v>493</v>
      </c>
      <c r="B493">
        <v>0</v>
      </c>
      <c r="C493">
        <v>1</v>
      </c>
      <c r="D493">
        <v>55</v>
      </c>
      <c r="E493">
        <v>0</v>
      </c>
      <c r="F493">
        <v>0</v>
      </c>
      <c r="G493" s="40">
        <v>30.5</v>
      </c>
      <c r="H493">
        <v>3</v>
      </c>
      <c r="I493" t="str">
        <f t="shared" si="30"/>
        <v>Southampton</v>
      </c>
      <c r="J493" t="str">
        <f t="shared" si="28"/>
        <v>No</v>
      </c>
      <c r="K493" t="str">
        <f t="shared" si="29"/>
        <v>First Class</v>
      </c>
      <c r="L493" t="str">
        <f t="shared" si="31"/>
        <v>Seniors</v>
      </c>
      <c r="M493" t="s">
        <v>9</v>
      </c>
    </row>
    <row r="494" spans="1:13">
      <c r="A494">
        <v>494</v>
      </c>
      <c r="B494">
        <v>0</v>
      </c>
      <c r="C494">
        <v>1</v>
      </c>
      <c r="D494">
        <v>71</v>
      </c>
      <c r="E494">
        <v>0</v>
      </c>
      <c r="F494">
        <v>0</v>
      </c>
      <c r="G494" s="40">
        <v>49.504199999999997</v>
      </c>
      <c r="H494">
        <v>1</v>
      </c>
      <c r="I494" t="str">
        <f t="shared" si="30"/>
        <v>Cherbourg</v>
      </c>
      <c r="J494" t="str">
        <f t="shared" si="28"/>
        <v>No</v>
      </c>
      <c r="K494" t="str">
        <f t="shared" si="29"/>
        <v>First Class</v>
      </c>
      <c r="L494" t="str">
        <f t="shared" si="31"/>
        <v>Old Age</v>
      </c>
      <c r="M494" t="s">
        <v>9</v>
      </c>
    </row>
    <row r="495" spans="1:13">
      <c r="A495">
        <v>495</v>
      </c>
      <c r="B495">
        <v>0</v>
      </c>
      <c r="C495">
        <v>3</v>
      </c>
      <c r="D495">
        <v>21</v>
      </c>
      <c r="E495">
        <v>0</v>
      </c>
      <c r="F495">
        <v>0</v>
      </c>
      <c r="G495" s="40">
        <v>8.0500000000000007</v>
      </c>
      <c r="H495">
        <v>3</v>
      </c>
      <c r="I495" t="str">
        <f t="shared" si="30"/>
        <v>Southampton</v>
      </c>
      <c r="J495" t="str">
        <f t="shared" si="28"/>
        <v>No</v>
      </c>
      <c r="K495" t="str">
        <f t="shared" si="29"/>
        <v>Third Class</v>
      </c>
      <c r="L495" t="str">
        <f t="shared" si="31"/>
        <v>Young</v>
      </c>
      <c r="M495" t="s">
        <v>9</v>
      </c>
    </row>
    <row r="496" spans="1:13">
      <c r="A496">
        <v>496</v>
      </c>
      <c r="B496">
        <v>0</v>
      </c>
      <c r="C496">
        <v>3</v>
      </c>
      <c r="D496">
        <v>60</v>
      </c>
      <c r="E496">
        <v>0</v>
      </c>
      <c r="F496">
        <v>0</v>
      </c>
      <c r="G496" s="40">
        <v>14.458299999999999</v>
      </c>
      <c r="H496">
        <v>1</v>
      </c>
      <c r="I496" t="str">
        <f t="shared" si="30"/>
        <v>Cherbourg</v>
      </c>
      <c r="J496" t="str">
        <f t="shared" si="28"/>
        <v>No</v>
      </c>
      <c r="K496" t="str">
        <f t="shared" si="29"/>
        <v>Third Class</v>
      </c>
      <c r="L496" t="str">
        <f t="shared" si="31"/>
        <v>Old Age</v>
      </c>
      <c r="M496" t="s">
        <v>9</v>
      </c>
    </row>
    <row r="497" spans="1:13">
      <c r="A497">
        <v>497</v>
      </c>
      <c r="B497">
        <v>1</v>
      </c>
      <c r="C497">
        <v>1</v>
      </c>
      <c r="D497">
        <v>54</v>
      </c>
      <c r="E497">
        <v>1</v>
      </c>
      <c r="F497">
        <v>0</v>
      </c>
      <c r="G497" s="40">
        <v>78.2667</v>
      </c>
      <c r="H497">
        <v>1</v>
      </c>
      <c r="I497" t="str">
        <f t="shared" si="30"/>
        <v>Cherbourg</v>
      </c>
      <c r="J497" t="str">
        <f t="shared" si="28"/>
        <v>Yes</v>
      </c>
      <c r="K497" t="str">
        <f t="shared" si="29"/>
        <v>First Class</v>
      </c>
      <c r="L497" t="str">
        <f t="shared" si="31"/>
        <v>Seniors</v>
      </c>
      <c r="M497" t="s">
        <v>70</v>
      </c>
    </row>
    <row r="498" spans="1:13">
      <c r="A498">
        <v>498</v>
      </c>
      <c r="B498">
        <v>0</v>
      </c>
      <c r="C498">
        <v>3</v>
      </c>
      <c r="D498">
        <v>60</v>
      </c>
      <c r="E498">
        <v>0</v>
      </c>
      <c r="F498">
        <v>0</v>
      </c>
      <c r="G498" s="40">
        <v>15.1</v>
      </c>
      <c r="H498">
        <v>3</v>
      </c>
      <c r="I498" t="str">
        <f t="shared" si="30"/>
        <v>Southampton</v>
      </c>
      <c r="J498" t="str">
        <f t="shared" si="28"/>
        <v>No</v>
      </c>
      <c r="K498" t="str">
        <f t="shared" si="29"/>
        <v>Third Class</v>
      </c>
      <c r="L498" t="str">
        <f t="shared" si="31"/>
        <v>Old Age</v>
      </c>
      <c r="M498" t="s">
        <v>9</v>
      </c>
    </row>
    <row r="499" spans="1:13">
      <c r="A499">
        <v>499</v>
      </c>
      <c r="B499">
        <v>0</v>
      </c>
      <c r="C499">
        <v>1</v>
      </c>
      <c r="D499">
        <v>25</v>
      </c>
      <c r="E499">
        <v>1</v>
      </c>
      <c r="F499">
        <v>2</v>
      </c>
      <c r="G499" s="40">
        <v>151.55000000000001</v>
      </c>
      <c r="H499">
        <v>3</v>
      </c>
      <c r="I499" t="str">
        <f t="shared" si="30"/>
        <v>Southampton</v>
      </c>
      <c r="J499" t="str">
        <f t="shared" si="28"/>
        <v>No</v>
      </c>
      <c r="K499" t="str">
        <f t="shared" si="29"/>
        <v>First Class</v>
      </c>
      <c r="L499" t="str">
        <f t="shared" si="31"/>
        <v>Young</v>
      </c>
      <c r="M499" t="s">
        <v>70</v>
      </c>
    </row>
    <row r="500" spans="1:13">
      <c r="A500">
        <v>500</v>
      </c>
      <c r="B500">
        <v>0</v>
      </c>
      <c r="C500">
        <v>3</v>
      </c>
      <c r="D500">
        <v>24</v>
      </c>
      <c r="E500">
        <v>0</v>
      </c>
      <c r="F500">
        <v>0</v>
      </c>
      <c r="G500" s="40">
        <v>7.7957999999999998</v>
      </c>
      <c r="H500">
        <v>3</v>
      </c>
      <c r="I500" t="str">
        <f t="shared" si="30"/>
        <v>Southampton</v>
      </c>
      <c r="J500" t="str">
        <f t="shared" si="28"/>
        <v>No</v>
      </c>
      <c r="K500" t="str">
        <f t="shared" si="29"/>
        <v>Third Class</v>
      </c>
      <c r="L500" t="str">
        <f t="shared" si="31"/>
        <v>Young</v>
      </c>
      <c r="M500" t="s">
        <v>9</v>
      </c>
    </row>
    <row r="501" spans="1:13">
      <c r="A501">
        <v>501</v>
      </c>
      <c r="B501">
        <v>0</v>
      </c>
      <c r="C501">
        <v>3</v>
      </c>
      <c r="D501">
        <v>17</v>
      </c>
      <c r="E501">
        <v>0</v>
      </c>
      <c r="F501">
        <v>0</v>
      </c>
      <c r="G501" s="40">
        <v>8.6624999999999996</v>
      </c>
      <c r="H501">
        <v>3</v>
      </c>
      <c r="I501" t="str">
        <f t="shared" si="30"/>
        <v>Southampton</v>
      </c>
      <c r="J501" t="str">
        <f t="shared" si="28"/>
        <v>No</v>
      </c>
      <c r="K501" t="str">
        <f t="shared" si="29"/>
        <v>Third Class</v>
      </c>
      <c r="L501" t="str">
        <f t="shared" si="31"/>
        <v>Teenagers</v>
      </c>
      <c r="M501" t="s">
        <v>9</v>
      </c>
    </row>
    <row r="502" spans="1:13">
      <c r="A502">
        <v>502</v>
      </c>
      <c r="B502">
        <v>0</v>
      </c>
      <c r="C502">
        <v>3</v>
      </c>
      <c r="D502">
        <v>21</v>
      </c>
      <c r="E502">
        <v>0</v>
      </c>
      <c r="F502">
        <v>0</v>
      </c>
      <c r="G502" s="40">
        <v>7.75</v>
      </c>
      <c r="H502">
        <v>2</v>
      </c>
      <c r="I502" t="str">
        <f t="shared" si="30"/>
        <v>Queenstown</v>
      </c>
      <c r="J502" t="str">
        <f t="shared" si="28"/>
        <v>No</v>
      </c>
      <c r="K502" t="str">
        <f t="shared" si="29"/>
        <v>Third Class</v>
      </c>
      <c r="L502" t="str">
        <f t="shared" si="31"/>
        <v>Young</v>
      </c>
      <c r="M502" t="s">
        <v>70</v>
      </c>
    </row>
    <row r="503" spans="1:13">
      <c r="A503">
        <v>503</v>
      </c>
      <c r="B503">
        <v>0</v>
      </c>
      <c r="C503">
        <v>3</v>
      </c>
      <c r="D503">
        <v>60</v>
      </c>
      <c r="E503">
        <v>0</v>
      </c>
      <c r="F503">
        <v>0</v>
      </c>
      <c r="G503" s="40">
        <v>7.6292</v>
      </c>
      <c r="H503">
        <v>2</v>
      </c>
      <c r="I503" t="str">
        <f t="shared" si="30"/>
        <v>Queenstown</v>
      </c>
      <c r="J503" t="str">
        <f t="shared" si="28"/>
        <v>No</v>
      </c>
      <c r="K503" t="str">
        <f t="shared" si="29"/>
        <v>Third Class</v>
      </c>
      <c r="L503" t="str">
        <f t="shared" si="31"/>
        <v>Old Age</v>
      </c>
      <c r="M503" t="s">
        <v>70</v>
      </c>
    </row>
    <row r="504" spans="1:13">
      <c r="A504">
        <v>504</v>
      </c>
      <c r="B504">
        <v>0</v>
      </c>
      <c r="C504">
        <v>3</v>
      </c>
      <c r="D504">
        <v>37</v>
      </c>
      <c r="E504">
        <v>0</v>
      </c>
      <c r="F504">
        <v>0</v>
      </c>
      <c r="G504" s="40">
        <v>9.5875000000000004</v>
      </c>
      <c r="H504">
        <v>3</v>
      </c>
      <c r="I504" t="str">
        <f t="shared" si="30"/>
        <v>Southampton</v>
      </c>
      <c r="J504" t="str">
        <f t="shared" si="28"/>
        <v>No</v>
      </c>
      <c r="K504" t="str">
        <f t="shared" si="29"/>
        <v>Third Class</v>
      </c>
      <c r="L504" t="str">
        <f t="shared" si="31"/>
        <v>Middle Aged</v>
      </c>
      <c r="M504" t="s">
        <v>70</v>
      </c>
    </row>
    <row r="505" spans="1:13">
      <c r="A505">
        <v>505</v>
      </c>
      <c r="B505">
        <v>1</v>
      </c>
      <c r="C505">
        <v>1</v>
      </c>
      <c r="D505">
        <v>16</v>
      </c>
      <c r="E505">
        <v>0</v>
      </c>
      <c r="F505">
        <v>0</v>
      </c>
      <c r="G505" s="40">
        <v>86.5</v>
      </c>
      <c r="H505">
        <v>3</v>
      </c>
      <c r="I505" t="str">
        <f t="shared" si="30"/>
        <v>Southampton</v>
      </c>
      <c r="J505" t="str">
        <f t="shared" si="28"/>
        <v>Yes</v>
      </c>
      <c r="K505" t="str">
        <f t="shared" si="29"/>
        <v>First Class</v>
      </c>
      <c r="L505" t="str">
        <f t="shared" si="31"/>
        <v>Teenagers</v>
      </c>
      <c r="M505" t="s">
        <v>70</v>
      </c>
    </row>
    <row r="506" spans="1:13">
      <c r="A506">
        <v>506</v>
      </c>
      <c r="B506">
        <v>0</v>
      </c>
      <c r="C506">
        <v>1</v>
      </c>
      <c r="D506">
        <v>18</v>
      </c>
      <c r="E506">
        <v>1</v>
      </c>
      <c r="F506">
        <v>0</v>
      </c>
      <c r="G506" s="40">
        <v>108.9</v>
      </c>
      <c r="H506">
        <v>1</v>
      </c>
      <c r="I506" t="str">
        <f t="shared" si="30"/>
        <v>Cherbourg</v>
      </c>
      <c r="J506" t="str">
        <f t="shared" si="28"/>
        <v>No</v>
      </c>
      <c r="K506" t="str">
        <f t="shared" si="29"/>
        <v>First Class</v>
      </c>
      <c r="L506" t="str">
        <f t="shared" si="31"/>
        <v>Young</v>
      </c>
      <c r="M506" t="s">
        <v>9</v>
      </c>
    </row>
    <row r="507" spans="1:13">
      <c r="A507">
        <v>507</v>
      </c>
      <c r="B507">
        <v>1</v>
      </c>
      <c r="C507">
        <v>2</v>
      </c>
      <c r="D507">
        <v>33</v>
      </c>
      <c r="E507">
        <v>0</v>
      </c>
      <c r="F507">
        <v>2</v>
      </c>
      <c r="G507" s="40">
        <v>26</v>
      </c>
      <c r="H507">
        <v>3</v>
      </c>
      <c r="I507" t="str">
        <f t="shared" si="30"/>
        <v>Southampton</v>
      </c>
      <c r="J507" t="str">
        <f t="shared" si="28"/>
        <v>Yes</v>
      </c>
      <c r="K507" t="str">
        <f t="shared" si="29"/>
        <v>Second Class</v>
      </c>
      <c r="L507" t="str">
        <f t="shared" si="31"/>
        <v>Middle Aged</v>
      </c>
      <c r="M507" t="s">
        <v>70</v>
      </c>
    </row>
    <row r="508" spans="1:13">
      <c r="A508">
        <v>508</v>
      </c>
      <c r="B508">
        <v>1</v>
      </c>
      <c r="C508">
        <v>1</v>
      </c>
      <c r="D508">
        <v>60</v>
      </c>
      <c r="E508">
        <v>0</v>
      </c>
      <c r="F508">
        <v>0</v>
      </c>
      <c r="G508" s="40">
        <v>26.55</v>
      </c>
      <c r="H508">
        <v>3</v>
      </c>
      <c r="I508" t="str">
        <f t="shared" si="30"/>
        <v>Southampton</v>
      </c>
      <c r="J508" t="str">
        <f t="shared" si="28"/>
        <v>Yes</v>
      </c>
      <c r="K508" t="str">
        <f t="shared" si="29"/>
        <v>First Class</v>
      </c>
      <c r="L508" t="str">
        <f t="shared" si="31"/>
        <v>Old Age</v>
      </c>
      <c r="M508" t="s">
        <v>9</v>
      </c>
    </row>
    <row r="509" spans="1:13">
      <c r="A509">
        <v>509</v>
      </c>
      <c r="B509">
        <v>0</v>
      </c>
      <c r="C509">
        <v>3</v>
      </c>
      <c r="D509">
        <v>28</v>
      </c>
      <c r="E509">
        <v>0</v>
      </c>
      <c r="F509">
        <v>0</v>
      </c>
      <c r="G509" s="40">
        <v>22.524999999999999</v>
      </c>
      <c r="H509">
        <v>3</v>
      </c>
      <c r="I509" t="str">
        <f t="shared" si="30"/>
        <v>Southampton</v>
      </c>
      <c r="J509" t="str">
        <f t="shared" si="28"/>
        <v>No</v>
      </c>
      <c r="K509" t="str">
        <f t="shared" si="29"/>
        <v>Third Class</v>
      </c>
      <c r="L509" t="str">
        <f t="shared" si="31"/>
        <v>Young</v>
      </c>
      <c r="M509" t="s">
        <v>9</v>
      </c>
    </row>
    <row r="510" spans="1:13">
      <c r="A510">
        <v>510</v>
      </c>
      <c r="B510">
        <v>1</v>
      </c>
      <c r="C510">
        <v>3</v>
      </c>
      <c r="D510">
        <v>26</v>
      </c>
      <c r="E510">
        <v>0</v>
      </c>
      <c r="F510">
        <v>0</v>
      </c>
      <c r="G510" s="40">
        <v>56.495800000000003</v>
      </c>
      <c r="H510">
        <v>3</v>
      </c>
      <c r="I510" t="str">
        <f t="shared" si="30"/>
        <v>Southampton</v>
      </c>
      <c r="J510" t="str">
        <f t="shared" si="28"/>
        <v>Yes</v>
      </c>
      <c r="K510" t="str">
        <f t="shared" si="29"/>
        <v>Third Class</v>
      </c>
      <c r="L510" t="str">
        <f t="shared" si="31"/>
        <v>Young</v>
      </c>
      <c r="M510" t="s">
        <v>9</v>
      </c>
    </row>
    <row r="511" spans="1:13">
      <c r="A511">
        <v>511</v>
      </c>
      <c r="B511">
        <v>1</v>
      </c>
      <c r="C511">
        <v>3</v>
      </c>
      <c r="D511">
        <v>29</v>
      </c>
      <c r="E511">
        <v>0</v>
      </c>
      <c r="F511">
        <v>0</v>
      </c>
      <c r="G511" s="40">
        <v>7.75</v>
      </c>
      <c r="H511">
        <v>2</v>
      </c>
      <c r="I511" t="str">
        <f t="shared" si="30"/>
        <v>Queenstown</v>
      </c>
      <c r="J511" t="str">
        <f t="shared" si="28"/>
        <v>Yes</v>
      </c>
      <c r="K511" t="str">
        <f t="shared" si="29"/>
        <v>Third Class</v>
      </c>
      <c r="L511" t="str">
        <f t="shared" si="31"/>
        <v>Young</v>
      </c>
      <c r="M511" t="s">
        <v>9</v>
      </c>
    </row>
    <row r="512" spans="1:13">
      <c r="A512">
        <v>512</v>
      </c>
      <c r="B512">
        <v>0</v>
      </c>
      <c r="C512">
        <v>3</v>
      </c>
      <c r="D512">
        <v>60</v>
      </c>
      <c r="E512">
        <v>0</v>
      </c>
      <c r="F512">
        <v>0</v>
      </c>
      <c r="G512" s="40">
        <v>8.0500000000000007</v>
      </c>
      <c r="H512">
        <v>3</v>
      </c>
      <c r="I512" t="str">
        <f t="shared" si="30"/>
        <v>Southampton</v>
      </c>
      <c r="J512" t="str">
        <f t="shared" si="28"/>
        <v>No</v>
      </c>
      <c r="K512" t="str">
        <f t="shared" si="29"/>
        <v>Third Class</v>
      </c>
      <c r="L512" t="str">
        <f t="shared" si="31"/>
        <v>Old Age</v>
      </c>
      <c r="M512" t="s">
        <v>9</v>
      </c>
    </row>
    <row r="513" spans="1:13">
      <c r="A513">
        <v>513</v>
      </c>
      <c r="B513">
        <v>1</v>
      </c>
      <c r="C513">
        <v>1</v>
      </c>
      <c r="D513">
        <v>36</v>
      </c>
      <c r="E513">
        <v>0</v>
      </c>
      <c r="F513">
        <v>0</v>
      </c>
      <c r="G513" s="40">
        <v>26.287500000000001</v>
      </c>
      <c r="H513">
        <v>3</v>
      </c>
      <c r="I513" t="str">
        <f t="shared" si="30"/>
        <v>Southampton</v>
      </c>
      <c r="J513" t="str">
        <f t="shared" si="28"/>
        <v>Yes</v>
      </c>
      <c r="K513" t="str">
        <f t="shared" si="29"/>
        <v>First Class</v>
      </c>
      <c r="L513" t="str">
        <f t="shared" si="31"/>
        <v>Middle Aged</v>
      </c>
      <c r="M513" t="s">
        <v>9</v>
      </c>
    </row>
    <row r="514" spans="1:13">
      <c r="A514">
        <v>514</v>
      </c>
      <c r="B514">
        <v>1</v>
      </c>
      <c r="C514">
        <v>1</v>
      </c>
      <c r="D514">
        <v>54</v>
      </c>
      <c r="E514">
        <v>1</v>
      </c>
      <c r="F514">
        <v>0</v>
      </c>
      <c r="G514" s="40">
        <v>59.4</v>
      </c>
      <c r="H514">
        <v>1</v>
      </c>
      <c r="I514" t="str">
        <f t="shared" si="30"/>
        <v>Cherbourg</v>
      </c>
      <c r="J514" t="str">
        <f t="shared" ref="J514:J577" si="32">IF(B514=0,"No",IF(B514=1,"Yes"))</f>
        <v>Yes</v>
      </c>
      <c r="K514" t="str">
        <f t="shared" ref="K514:K577" si="33">IF(C514=3,"Third Class",IF(C514=2,"Second Class",IF(C514=1,"First Class")))</f>
        <v>First Class</v>
      </c>
      <c r="L514" t="str">
        <f t="shared" si="31"/>
        <v>Seniors</v>
      </c>
      <c r="M514" t="s">
        <v>70</v>
      </c>
    </row>
    <row r="515" spans="1:13">
      <c r="A515">
        <v>515</v>
      </c>
      <c r="B515">
        <v>0</v>
      </c>
      <c r="C515">
        <v>3</v>
      </c>
      <c r="D515">
        <v>24</v>
      </c>
      <c r="E515">
        <v>0</v>
      </c>
      <c r="F515">
        <v>0</v>
      </c>
      <c r="G515" s="40">
        <v>7.4958</v>
      </c>
      <c r="H515">
        <v>3</v>
      </c>
      <c r="I515" t="str">
        <f t="shared" ref="I515:I578" si="34">IF(H515=3,"Southampton",IF(H515=2,"Queenstown",IF(H515=1,"Cherbourg")))</f>
        <v>Southampton</v>
      </c>
      <c r="J515" t="str">
        <f t="shared" si="32"/>
        <v>No</v>
      </c>
      <c r="K515" t="str">
        <f t="shared" si="33"/>
        <v>Third Class</v>
      </c>
      <c r="L515" t="str">
        <f t="shared" ref="L515:L578" si="35">IF(D515&lt;12, "Children", IF(D515&lt;18, "Teenagers", IF(D515&lt;30, "Young", IF(D515&lt;45, "Middle Aged", IF(D515&lt;60, "Seniors", "Old Age")))))</f>
        <v>Young</v>
      </c>
      <c r="M515" t="s">
        <v>9</v>
      </c>
    </row>
    <row r="516" spans="1:13">
      <c r="A516">
        <v>516</v>
      </c>
      <c r="B516">
        <v>0</v>
      </c>
      <c r="C516">
        <v>1</v>
      </c>
      <c r="D516">
        <v>47</v>
      </c>
      <c r="E516">
        <v>0</v>
      </c>
      <c r="F516">
        <v>0</v>
      </c>
      <c r="G516" s="40">
        <v>34.020800000000001</v>
      </c>
      <c r="H516">
        <v>3</v>
      </c>
      <c r="I516" t="str">
        <f t="shared" si="34"/>
        <v>Southampton</v>
      </c>
      <c r="J516" t="str">
        <f t="shared" si="32"/>
        <v>No</v>
      </c>
      <c r="K516" t="str">
        <f t="shared" si="33"/>
        <v>First Class</v>
      </c>
      <c r="L516" t="str">
        <f t="shared" si="35"/>
        <v>Seniors</v>
      </c>
      <c r="M516" t="s">
        <v>9</v>
      </c>
    </row>
    <row r="517" spans="1:13">
      <c r="A517">
        <v>517</v>
      </c>
      <c r="B517">
        <v>1</v>
      </c>
      <c r="C517">
        <v>2</v>
      </c>
      <c r="D517">
        <v>34</v>
      </c>
      <c r="E517">
        <v>0</v>
      </c>
      <c r="F517">
        <v>0</v>
      </c>
      <c r="G517" s="40">
        <v>10.5</v>
      </c>
      <c r="H517">
        <v>3</v>
      </c>
      <c r="I517" t="str">
        <f t="shared" si="34"/>
        <v>Southampton</v>
      </c>
      <c r="J517" t="str">
        <f t="shared" si="32"/>
        <v>Yes</v>
      </c>
      <c r="K517" t="str">
        <f t="shared" si="33"/>
        <v>Second Class</v>
      </c>
      <c r="L517" t="str">
        <f t="shared" si="35"/>
        <v>Middle Aged</v>
      </c>
      <c r="M517" t="s">
        <v>70</v>
      </c>
    </row>
    <row r="518" spans="1:13">
      <c r="A518">
        <v>518</v>
      </c>
      <c r="B518">
        <v>0</v>
      </c>
      <c r="C518">
        <v>3</v>
      </c>
      <c r="D518">
        <v>60</v>
      </c>
      <c r="E518">
        <v>0</v>
      </c>
      <c r="F518">
        <v>0</v>
      </c>
      <c r="G518" s="40">
        <v>24.15</v>
      </c>
      <c r="H518">
        <v>2</v>
      </c>
      <c r="I518" t="str">
        <f t="shared" si="34"/>
        <v>Queenstown</v>
      </c>
      <c r="J518" t="str">
        <f t="shared" si="32"/>
        <v>No</v>
      </c>
      <c r="K518" t="str">
        <f t="shared" si="33"/>
        <v>Third Class</v>
      </c>
      <c r="L518" t="str">
        <f t="shared" si="35"/>
        <v>Old Age</v>
      </c>
      <c r="M518" t="s">
        <v>9</v>
      </c>
    </row>
    <row r="519" spans="1:13">
      <c r="A519">
        <v>519</v>
      </c>
      <c r="B519">
        <v>1</v>
      </c>
      <c r="C519">
        <v>2</v>
      </c>
      <c r="D519">
        <v>36</v>
      </c>
      <c r="E519">
        <v>1</v>
      </c>
      <c r="F519">
        <v>0</v>
      </c>
      <c r="G519" s="40">
        <v>26</v>
      </c>
      <c r="H519">
        <v>3</v>
      </c>
      <c r="I519" t="str">
        <f t="shared" si="34"/>
        <v>Southampton</v>
      </c>
      <c r="J519" t="str">
        <f t="shared" si="32"/>
        <v>Yes</v>
      </c>
      <c r="K519" t="str">
        <f t="shared" si="33"/>
        <v>Second Class</v>
      </c>
      <c r="L519" t="str">
        <f t="shared" si="35"/>
        <v>Middle Aged</v>
      </c>
      <c r="M519" t="s">
        <v>70</v>
      </c>
    </row>
    <row r="520" spans="1:13">
      <c r="A520">
        <v>520</v>
      </c>
      <c r="B520">
        <v>0</v>
      </c>
      <c r="C520">
        <v>3</v>
      </c>
      <c r="D520">
        <v>32</v>
      </c>
      <c r="E520">
        <v>0</v>
      </c>
      <c r="F520">
        <v>0</v>
      </c>
      <c r="G520" s="40">
        <v>7.8958000000000004</v>
      </c>
      <c r="H520">
        <v>3</v>
      </c>
      <c r="I520" t="str">
        <f t="shared" si="34"/>
        <v>Southampton</v>
      </c>
      <c r="J520" t="str">
        <f t="shared" si="32"/>
        <v>No</v>
      </c>
      <c r="K520" t="str">
        <f t="shared" si="33"/>
        <v>Third Class</v>
      </c>
      <c r="L520" t="str">
        <f t="shared" si="35"/>
        <v>Middle Aged</v>
      </c>
      <c r="M520" t="s">
        <v>9</v>
      </c>
    </row>
    <row r="521" spans="1:13">
      <c r="A521">
        <v>521</v>
      </c>
      <c r="B521">
        <v>1</v>
      </c>
      <c r="C521">
        <v>1</v>
      </c>
      <c r="D521">
        <v>30</v>
      </c>
      <c r="E521">
        <v>0</v>
      </c>
      <c r="F521">
        <v>0</v>
      </c>
      <c r="G521" s="40">
        <v>93.5</v>
      </c>
      <c r="H521">
        <v>3</v>
      </c>
      <c r="I521" t="str">
        <f t="shared" si="34"/>
        <v>Southampton</v>
      </c>
      <c r="J521" t="str">
        <f t="shared" si="32"/>
        <v>Yes</v>
      </c>
      <c r="K521" t="str">
        <f t="shared" si="33"/>
        <v>First Class</v>
      </c>
      <c r="L521" t="str">
        <f t="shared" si="35"/>
        <v>Middle Aged</v>
      </c>
      <c r="M521" t="s">
        <v>70</v>
      </c>
    </row>
    <row r="522" spans="1:13">
      <c r="A522">
        <v>522</v>
      </c>
      <c r="B522">
        <v>0</v>
      </c>
      <c r="C522">
        <v>3</v>
      </c>
      <c r="D522">
        <v>22</v>
      </c>
      <c r="E522">
        <v>0</v>
      </c>
      <c r="F522">
        <v>0</v>
      </c>
      <c r="G522" s="40">
        <v>7.8958000000000004</v>
      </c>
      <c r="H522">
        <v>3</v>
      </c>
      <c r="I522" t="str">
        <f t="shared" si="34"/>
        <v>Southampton</v>
      </c>
      <c r="J522" t="str">
        <f t="shared" si="32"/>
        <v>No</v>
      </c>
      <c r="K522" t="str">
        <f t="shared" si="33"/>
        <v>Third Class</v>
      </c>
      <c r="L522" t="str">
        <f t="shared" si="35"/>
        <v>Young</v>
      </c>
      <c r="M522" t="s">
        <v>9</v>
      </c>
    </row>
    <row r="523" spans="1:13">
      <c r="A523">
        <v>523</v>
      </c>
      <c r="B523">
        <v>0</v>
      </c>
      <c r="C523">
        <v>3</v>
      </c>
      <c r="D523">
        <v>60</v>
      </c>
      <c r="E523">
        <v>0</v>
      </c>
      <c r="F523">
        <v>0</v>
      </c>
      <c r="G523" s="40">
        <v>7.2249999999999996</v>
      </c>
      <c r="H523">
        <v>1</v>
      </c>
      <c r="I523" t="str">
        <f t="shared" si="34"/>
        <v>Cherbourg</v>
      </c>
      <c r="J523" t="str">
        <f t="shared" si="32"/>
        <v>No</v>
      </c>
      <c r="K523" t="str">
        <f t="shared" si="33"/>
        <v>Third Class</v>
      </c>
      <c r="L523" t="str">
        <f t="shared" si="35"/>
        <v>Old Age</v>
      </c>
      <c r="M523" t="s">
        <v>9</v>
      </c>
    </row>
    <row r="524" spans="1:13">
      <c r="A524">
        <v>524</v>
      </c>
      <c r="B524">
        <v>1</v>
      </c>
      <c r="C524">
        <v>1</v>
      </c>
      <c r="D524">
        <v>44</v>
      </c>
      <c r="E524">
        <v>0</v>
      </c>
      <c r="F524">
        <v>1</v>
      </c>
      <c r="G524" s="40">
        <v>57.979199999999999</v>
      </c>
      <c r="H524">
        <v>1</v>
      </c>
      <c r="I524" t="str">
        <f t="shared" si="34"/>
        <v>Cherbourg</v>
      </c>
      <c r="J524" t="str">
        <f t="shared" si="32"/>
        <v>Yes</v>
      </c>
      <c r="K524" t="str">
        <f t="shared" si="33"/>
        <v>First Class</v>
      </c>
      <c r="L524" t="str">
        <f t="shared" si="35"/>
        <v>Middle Aged</v>
      </c>
      <c r="M524" t="s">
        <v>70</v>
      </c>
    </row>
    <row r="525" spans="1:13">
      <c r="A525">
        <v>525</v>
      </c>
      <c r="B525">
        <v>0</v>
      </c>
      <c r="C525">
        <v>3</v>
      </c>
      <c r="D525">
        <v>60</v>
      </c>
      <c r="E525">
        <v>0</v>
      </c>
      <c r="F525">
        <v>0</v>
      </c>
      <c r="G525" s="40">
        <v>7.2291999999999996</v>
      </c>
      <c r="H525">
        <v>1</v>
      </c>
      <c r="I525" t="str">
        <f t="shared" si="34"/>
        <v>Cherbourg</v>
      </c>
      <c r="J525" t="str">
        <f t="shared" si="32"/>
        <v>No</v>
      </c>
      <c r="K525" t="str">
        <f t="shared" si="33"/>
        <v>Third Class</v>
      </c>
      <c r="L525" t="str">
        <f t="shared" si="35"/>
        <v>Old Age</v>
      </c>
      <c r="M525" t="s">
        <v>9</v>
      </c>
    </row>
    <row r="526" spans="1:13">
      <c r="A526">
        <v>526</v>
      </c>
      <c r="B526">
        <v>0</v>
      </c>
      <c r="C526">
        <v>3</v>
      </c>
      <c r="D526">
        <v>40.5</v>
      </c>
      <c r="E526">
        <v>0</v>
      </c>
      <c r="F526">
        <v>0</v>
      </c>
      <c r="G526" s="40">
        <v>7.75</v>
      </c>
      <c r="H526">
        <v>2</v>
      </c>
      <c r="I526" t="str">
        <f t="shared" si="34"/>
        <v>Queenstown</v>
      </c>
      <c r="J526" t="str">
        <f t="shared" si="32"/>
        <v>No</v>
      </c>
      <c r="K526" t="str">
        <f t="shared" si="33"/>
        <v>Third Class</v>
      </c>
      <c r="L526" t="str">
        <f t="shared" si="35"/>
        <v>Middle Aged</v>
      </c>
      <c r="M526" t="s">
        <v>9</v>
      </c>
    </row>
    <row r="527" spans="1:13">
      <c r="A527">
        <v>527</v>
      </c>
      <c r="B527">
        <v>1</v>
      </c>
      <c r="C527">
        <v>2</v>
      </c>
      <c r="D527">
        <v>50</v>
      </c>
      <c r="E527">
        <v>0</v>
      </c>
      <c r="F527">
        <v>0</v>
      </c>
      <c r="G527" s="40">
        <v>10.5</v>
      </c>
      <c r="H527">
        <v>3</v>
      </c>
      <c r="I527" t="str">
        <f t="shared" si="34"/>
        <v>Southampton</v>
      </c>
      <c r="J527" t="str">
        <f t="shared" si="32"/>
        <v>Yes</v>
      </c>
      <c r="K527" t="str">
        <f t="shared" si="33"/>
        <v>Second Class</v>
      </c>
      <c r="L527" t="str">
        <f t="shared" si="35"/>
        <v>Seniors</v>
      </c>
      <c r="M527" t="s">
        <v>70</v>
      </c>
    </row>
    <row r="528" spans="1:13">
      <c r="A528">
        <v>528</v>
      </c>
      <c r="B528">
        <v>0</v>
      </c>
      <c r="C528">
        <v>1</v>
      </c>
      <c r="D528">
        <v>60</v>
      </c>
      <c r="E528">
        <v>0</v>
      </c>
      <c r="F528">
        <v>0</v>
      </c>
      <c r="G528" s="40">
        <v>221.7792</v>
      </c>
      <c r="H528">
        <v>3</v>
      </c>
      <c r="I528" t="str">
        <f t="shared" si="34"/>
        <v>Southampton</v>
      </c>
      <c r="J528" t="str">
        <f t="shared" si="32"/>
        <v>No</v>
      </c>
      <c r="K528" t="str">
        <f t="shared" si="33"/>
        <v>First Class</v>
      </c>
      <c r="L528" t="str">
        <f t="shared" si="35"/>
        <v>Old Age</v>
      </c>
      <c r="M528" t="s">
        <v>9</v>
      </c>
    </row>
    <row r="529" spans="1:13">
      <c r="A529">
        <v>529</v>
      </c>
      <c r="B529">
        <v>0</v>
      </c>
      <c r="C529">
        <v>3</v>
      </c>
      <c r="D529">
        <v>39</v>
      </c>
      <c r="E529">
        <v>0</v>
      </c>
      <c r="F529">
        <v>0</v>
      </c>
      <c r="G529" s="40">
        <v>7.9249999999999998</v>
      </c>
      <c r="H529">
        <v>3</v>
      </c>
      <c r="I529" t="str">
        <f t="shared" si="34"/>
        <v>Southampton</v>
      </c>
      <c r="J529" t="str">
        <f t="shared" si="32"/>
        <v>No</v>
      </c>
      <c r="K529" t="str">
        <f t="shared" si="33"/>
        <v>Third Class</v>
      </c>
      <c r="L529" t="str">
        <f t="shared" si="35"/>
        <v>Middle Aged</v>
      </c>
      <c r="M529" t="s">
        <v>9</v>
      </c>
    </row>
    <row r="530" spans="1:13">
      <c r="A530">
        <v>530</v>
      </c>
      <c r="B530">
        <v>0</v>
      </c>
      <c r="C530">
        <v>2</v>
      </c>
      <c r="D530">
        <v>23</v>
      </c>
      <c r="E530">
        <v>2</v>
      </c>
      <c r="F530">
        <v>1</v>
      </c>
      <c r="G530" s="40">
        <v>11.5</v>
      </c>
      <c r="H530">
        <v>3</v>
      </c>
      <c r="I530" t="str">
        <f t="shared" si="34"/>
        <v>Southampton</v>
      </c>
      <c r="J530" t="str">
        <f t="shared" si="32"/>
        <v>No</v>
      </c>
      <c r="K530" t="str">
        <f t="shared" si="33"/>
        <v>Second Class</v>
      </c>
      <c r="L530" t="str">
        <f t="shared" si="35"/>
        <v>Young</v>
      </c>
      <c r="M530" t="s">
        <v>9</v>
      </c>
    </row>
    <row r="531" spans="1:13">
      <c r="A531">
        <v>531</v>
      </c>
      <c r="B531">
        <v>1</v>
      </c>
      <c r="C531">
        <v>2</v>
      </c>
      <c r="D531">
        <v>2</v>
      </c>
      <c r="E531">
        <v>1</v>
      </c>
      <c r="F531">
        <v>1</v>
      </c>
      <c r="G531" s="40">
        <v>26</v>
      </c>
      <c r="H531">
        <v>3</v>
      </c>
      <c r="I531" t="str">
        <f t="shared" si="34"/>
        <v>Southampton</v>
      </c>
      <c r="J531" t="str">
        <f t="shared" si="32"/>
        <v>Yes</v>
      </c>
      <c r="K531" t="str">
        <f t="shared" si="33"/>
        <v>Second Class</v>
      </c>
      <c r="L531" t="str">
        <f t="shared" si="35"/>
        <v>Children</v>
      </c>
      <c r="M531" t="s">
        <v>70</v>
      </c>
    </row>
    <row r="532" spans="1:13">
      <c r="A532">
        <v>532</v>
      </c>
      <c r="B532">
        <v>0</v>
      </c>
      <c r="C532">
        <v>3</v>
      </c>
      <c r="D532">
        <v>60</v>
      </c>
      <c r="E532">
        <v>0</v>
      </c>
      <c r="F532">
        <v>0</v>
      </c>
      <c r="G532" s="40">
        <v>7.2291999999999996</v>
      </c>
      <c r="H532">
        <v>1</v>
      </c>
      <c r="I532" t="str">
        <f t="shared" si="34"/>
        <v>Cherbourg</v>
      </c>
      <c r="J532" t="str">
        <f t="shared" si="32"/>
        <v>No</v>
      </c>
      <c r="K532" t="str">
        <f t="shared" si="33"/>
        <v>Third Class</v>
      </c>
      <c r="L532" t="str">
        <f t="shared" si="35"/>
        <v>Old Age</v>
      </c>
      <c r="M532" t="s">
        <v>9</v>
      </c>
    </row>
    <row r="533" spans="1:13">
      <c r="A533">
        <v>533</v>
      </c>
      <c r="B533">
        <v>0</v>
      </c>
      <c r="C533">
        <v>3</v>
      </c>
      <c r="D533">
        <v>17</v>
      </c>
      <c r="E533">
        <v>1</v>
      </c>
      <c r="F533">
        <v>1</v>
      </c>
      <c r="G533" s="40">
        <v>7.2291999999999996</v>
      </c>
      <c r="H533">
        <v>1</v>
      </c>
      <c r="I533" t="str">
        <f t="shared" si="34"/>
        <v>Cherbourg</v>
      </c>
      <c r="J533" t="str">
        <f t="shared" si="32"/>
        <v>No</v>
      </c>
      <c r="K533" t="str">
        <f t="shared" si="33"/>
        <v>Third Class</v>
      </c>
      <c r="L533" t="str">
        <f t="shared" si="35"/>
        <v>Teenagers</v>
      </c>
      <c r="M533" t="s">
        <v>9</v>
      </c>
    </row>
    <row r="534" spans="1:13">
      <c r="A534">
        <v>534</v>
      </c>
      <c r="B534">
        <v>1</v>
      </c>
      <c r="C534">
        <v>3</v>
      </c>
      <c r="D534">
        <v>60</v>
      </c>
      <c r="E534">
        <v>0</v>
      </c>
      <c r="F534">
        <v>2</v>
      </c>
      <c r="G534" s="40">
        <v>22.3583</v>
      </c>
      <c r="H534">
        <v>1</v>
      </c>
      <c r="I534" t="str">
        <f t="shared" si="34"/>
        <v>Cherbourg</v>
      </c>
      <c r="J534" t="str">
        <f t="shared" si="32"/>
        <v>Yes</v>
      </c>
      <c r="K534" t="str">
        <f t="shared" si="33"/>
        <v>Third Class</v>
      </c>
      <c r="L534" t="str">
        <f t="shared" si="35"/>
        <v>Old Age</v>
      </c>
      <c r="M534" t="s">
        <v>70</v>
      </c>
    </row>
    <row r="535" spans="1:13">
      <c r="A535">
        <v>535</v>
      </c>
      <c r="B535">
        <v>0</v>
      </c>
      <c r="C535">
        <v>3</v>
      </c>
      <c r="D535">
        <v>30</v>
      </c>
      <c r="E535">
        <v>0</v>
      </c>
      <c r="F535">
        <v>0</v>
      </c>
      <c r="G535" s="40">
        <v>8.6624999999999996</v>
      </c>
      <c r="H535">
        <v>3</v>
      </c>
      <c r="I535" t="str">
        <f t="shared" si="34"/>
        <v>Southampton</v>
      </c>
      <c r="J535" t="str">
        <f t="shared" si="32"/>
        <v>No</v>
      </c>
      <c r="K535" t="str">
        <f t="shared" si="33"/>
        <v>Third Class</v>
      </c>
      <c r="L535" t="str">
        <f t="shared" si="35"/>
        <v>Middle Aged</v>
      </c>
      <c r="M535" t="s">
        <v>70</v>
      </c>
    </row>
    <row r="536" spans="1:13">
      <c r="A536">
        <v>536</v>
      </c>
      <c r="B536">
        <v>1</v>
      </c>
      <c r="C536">
        <v>2</v>
      </c>
      <c r="D536">
        <v>7</v>
      </c>
      <c r="E536">
        <v>0</v>
      </c>
      <c r="F536">
        <v>2</v>
      </c>
      <c r="G536" s="40">
        <v>26.25</v>
      </c>
      <c r="H536">
        <v>3</v>
      </c>
      <c r="I536" t="str">
        <f t="shared" si="34"/>
        <v>Southampton</v>
      </c>
      <c r="J536" t="str">
        <f t="shared" si="32"/>
        <v>Yes</v>
      </c>
      <c r="K536" t="str">
        <f t="shared" si="33"/>
        <v>Second Class</v>
      </c>
      <c r="L536" t="str">
        <f t="shared" si="35"/>
        <v>Children</v>
      </c>
      <c r="M536" t="s">
        <v>70</v>
      </c>
    </row>
    <row r="537" spans="1:13">
      <c r="A537">
        <v>537</v>
      </c>
      <c r="B537">
        <v>0</v>
      </c>
      <c r="C537">
        <v>1</v>
      </c>
      <c r="D537">
        <v>45</v>
      </c>
      <c r="E537">
        <v>0</v>
      </c>
      <c r="F537">
        <v>0</v>
      </c>
      <c r="G537" s="40">
        <v>26.55</v>
      </c>
      <c r="H537">
        <v>3</v>
      </c>
      <c r="I537" t="str">
        <f t="shared" si="34"/>
        <v>Southampton</v>
      </c>
      <c r="J537" t="str">
        <f t="shared" si="32"/>
        <v>No</v>
      </c>
      <c r="K537" t="str">
        <f t="shared" si="33"/>
        <v>First Class</v>
      </c>
      <c r="L537" t="str">
        <f t="shared" si="35"/>
        <v>Seniors</v>
      </c>
      <c r="M537" t="s">
        <v>9</v>
      </c>
    </row>
    <row r="538" spans="1:13">
      <c r="A538">
        <v>538</v>
      </c>
      <c r="B538">
        <v>1</v>
      </c>
      <c r="C538">
        <v>1</v>
      </c>
      <c r="D538">
        <v>30</v>
      </c>
      <c r="E538">
        <v>0</v>
      </c>
      <c r="F538">
        <v>0</v>
      </c>
      <c r="G538" s="40">
        <v>106.425</v>
      </c>
      <c r="H538">
        <v>1</v>
      </c>
      <c r="I538" t="str">
        <f t="shared" si="34"/>
        <v>Cherbourg</v>
      </c>
      <c r="J538" t="str">
        <f t="shared" si="32"/>
        <v>Yes</v>
      </c>
      <c r="K538" t="str">
        <f t="shared" si="33"/>
        <v>First Class</v>
      </c>
      <c r="L538" t="str">
        <f t="shared" si="35"/>
        <v>Middle Aged</v>
      </c>
      <c r="M538" t="s">
        <v>70</v>
      </c>
    </row>
    <row r="539" spans="1:13">
      <c r="A539">
        <v>539</v>
      </c>
      <c r="B539">
        <v>0</v>
      </c>
      <c r="C539">
        <v>3</v>
      </c>
      <c r="D539">
        <v>60</v>
      </c>
      <c r="E539">
        <v>0</v>
      </c>
      <c r="F539">
        <v>0</v>
      </c>
      <c r="G539" s="40">
        <v>14.5</v>
      </c>
      <c r="H539">
        <v>3</v>
      </c>
      <c r="I539" t="str">
        <f t="shared" si="34"/>
        <v>Southampton</v>
      </c>
      <c r="J539" t="str">
        <f t="shared" si="32"/>
        <v>No</v>
      </c>
      <c r="K539" t="str">
        <f t="shared" si="33"/>
        <v>Third Class</v>
      </c>
      <c r="L539" t="str">
        <f t="shared" si="35"/>
        <v>Old Age</v>
      </c>
      <c r="M539" t="s">
        <v>9</v>
      </c>
    </row>
    <row r="540" spans="1:13">
      <c r="A540">
        <v>540</v>
      </c>
      <c r="B540">
        <v>1</v>
      </c>
      <c r="C540">
        <v>1</v>
      </c>
      <c r="D540">
        <v>22</v>
      </c>
      <c r="E540">
        <v>0</v>
      </c>
      <c r="F540">
        <v>2</v>
      </c>
      <c r="G540" s="40">
        <v>49.5</v>
      </c>
      <c r="H540">
        <v>1</v>
      </c>
      <c r="I540" t="str">
        <f t="shared" si="34"/>
        <v>Cherbourg</v>
      </c>
      <c r="J540" t="str">
        <f t="shared" si="32"/>
        <v>Yes</v>
      </c>
      <c r="K540" t="str">
        <f t="shared" si="33"/>
        <v>First Class</v>
      </c>
      <c r="L540" t="str">
        <f t="shared" si="35"/>
        <v>Young</v>
      </c>
      <c r="M540" t="s">
        <v>70</v>
      </c>
    </row>
    <row r="541" spans="1:13">
      <c r="A541">
        <v>541</v>
      </c>
      <c r="B541">
        <v>1</v>
      </c>
      <c r="C541">
        <v>1</v>
      </c>
      <c r="D541">
        <v>36</v>
      </c>
      <c r="E541">
        <v>0</v>
      </c>
      <c r="F541">
        <v>2</v>
      </c>
      <c r="G541" s="40">
        <v>71</v>
      </c>
      <c r="H541">
        <v>3</v>
      </c>
      <c r="I541" t="str">
        <f t="shared" si="34"/>
        <v>Southampton</v>
      </c>
      <c r="J541" t="str">
        <f t="shared" si="32"/>
        <v>Yes</v>
      </c>
      <c r="K541" t="str">
        <f t="shared" si="33"/>
        <v>First Class</v>
      </c>
      <c r="L541" t="str">
        <f t="shared" si="35"/>
        <v>Middle Aged</v>
      </c>
      <c r="M541" t="s">
        <v>70</v>
      </c>
    </row>
    <row r="542" spans="1:13">
      <c r="A542">
        <v>542</v>
      </c>
      <c r="B542">
        <v>0</v>
      </c>
      <c r="C542">
        <v>3</v>
      </c>
      <c r="D542">
        <v>9</v>
      </c>
      <c r="E542">
        <v>4</v>
      </c>
      <c r="F542">
        <v>2</v>
      </c>
      <c r="G542" s="40">
        <v>31.274999999999999</v>
      </c>
      <c r="H542">
        <v>3</v>
      </c>
      <c r="I542" t="str">
        <f t="shared" si="34"/>
        <v>Southampton</v>
      </c>
      <c r="J542" t="str">
        <f t="shared" si="32"/>
        <v>No</v>
      </c>
      <c r="K542" t="str">
        <f t="shared" si="33"/>
        <v>Third Class</v>
      </c>
      <c r="L542" t="str">
        <f t="shared" si="35"/>
        <v>Children</v>
      </c>
      <c r="M542" t="s">
        <v>70</v>
      </c>
    </row>
    <row r="543" spans="1:13">
      <c r="A543">
        <v>543</v>
      </c>
      <c r="B543">
        <v>0</v>
      </c>
      <c r="C543">
        <v>3</v>
      </c>
      <c r="D543">
        <v>11</v>
      </c>
      <c r="E543">
        <v>4</v>
      </c>
      <c r="F543">
        <v>2</v>
      </c>
      <c r="G543" s="40">
        <v>31.274999999999999</v>
      </c>
      <c r="H543">
        <v>3</v>
      </c>
      <c r="I543" t="str">
        <f t="shared" si="34"/>
        <v>Southampton</v>
      </c>
      <c r="J543" t="str">
        <f t="shared" si="32"/>
        <v>No</v>
      </c>
      <c r="K543" t="str">
        <f t="shared" si="33"/>
        <v>Third Class</v>
      </c>
      <c r="L543" t="str">
        <f t="shared" si="35"/>
        <v>Children</v>
      </c>
      <c r="M543" t="s">
        <v>70</v>
      </c>
    </row>
    <row r="544" spans="1:13">
      <c r="A544">
        <v>544</v>
      </c>
      <c r="B544">
        <v>1</v>
      </c>
      <c r="C544">
        <v>2</v>
      </c>
      <c r="D544">
        <v>32</v>
      </c>
      <c r="E544">
        <v>1</v>
      </c>
      <c r="F544">
        <v>0</v>
      </c>
      <c r="G544" s="40">
        <v>26</v>
      </c>
      <c r="H544">
        <v>3</v>
      </c>
      <c r="I544" t="str">
        <f t="shared" si="34"/>
        <v>Southampton</v>
      </c>
      <c r="J544" t="str">
        <f t="shared" si="32"/>
        <v>Yes</v>
      </c>
      <c r="K544" t="str">
        <f t="shared" si="33"/>
        <v>Second Class</v>
      </c>
      <c r="L544" t="str">
        <f t="shared" si="35"/>
        <v>Middle Aged</v>
      </c>
      <c r="M544" t="s">
        <v>9</v>
      </c>
    </row>
    <row r="545" spans="1:13">
      <c r="A545">
        <v>545</v>
      </c>
      <c r="B545">
        <v>0</v>
      </c>
      <c r="C545">
        <v>1</v>
      </c>
      <c r="D545">
        <v>50</v>
      </c>
      <c r="E545">
        <v>1</v>
      </c>
      <c r="F545">
        <v>0</v>
      </c>
      <c r="G545" s="40">
        <v>106.425</v>
      </c>
      <c r="H545">
        <v>1</v>
      </c>
      <c r="I545" t="str">
        <f t="shared" si="34"/>
        <v>Cherbourg</v>
      </c>
      <c r="J545" t="str">
        <f t="shared" si="32"/>
        <v>No</v>
      </c>
      <c r="K545" t="str">
        <f t="shared" si="33"/>
        <v>First Class</v>
      </c>
      <c r="L545" t="str">
        <f t="shared" si="35"/>
        <v>Seniors</v>
      </c>
      <c r="M545" t="s">
        <v>9</v>
      </c>
    </row>
    <row r="546" spans="1:13">
      <c r="A546">
        <v>546</v>
      </c>
      <c r="B546">
        <v>0</v>
      </c>
      <c r="C546">
        <v>1</v>
      </c>
      <c r="D546">
        <v>64</v>
      </c>
      <c r="E546">
        <v>0</v>
      </c>
      <c r="F546">
        <v>0</v>
      </c>
      <c r="G546" s="40">
        <v>26</v>
      </c>
      <c r="H546">
        <v>3</v>
      </c>
      <c r="I546" t="str">
        <f t="shared" si="34"/>
        <v>Southampton</v>
      </c>
      <c r="J546" t="str">
        <f t="shared" si="32"/>
        <v>No</v>
      </c>
      <c r="K546" t="str">
        <f t="shared" si="33"/>
        <v>First Class</v>
      </c>
      <c r="L546" t="str">
        <f t="shared" si="35"/>
        <v>Old Age</v>
      </c>
      <c r="M546" t="s">
        <v>9</v>
      </c>
    </row>
    <row r="547" spans="1:13">
      <c r="A547">
        <v>547</v>
      </c>
      <c r="B547">
        <v>1</v>
      </c>
      <c r="C547">
        <v>2</v>
      </c>
      <c r="D547">
        <v>19</v>
      </c>
      <c r="E547">
        <v>1</v>
      </c>
      <c r="F547">
        <v>0</v>
      </c>
      <c r="G547" s="40">
        <v>26</v>
      </c>
      <c r="H547">
        <v>3</v>
      </c>
      <c r="I547" t="str">
        <f t="shared" si="34"/>
        <v>Southampton</v>
      </c>
      <c r="J547" t="str">
        <f t="shared" si="32"/>
        <v>Yes</v>
      </c>
      <c r="K547" t="str">
        <f t="shared" si="33"/>
        <v>Second Class</v>
      </c>
      <c r="L547" t="str">
        <f t="shared" si="35"/>
        <v>Young</v>
      </c>
      <c r="M547" t="s">
        <v>70</v>
      </c>
    </row>
    <row r="548" spans="1:13">
      <c r="A548">
        <v>548</v>
      </c>
      <c r="B548">
        <v>1</v>
      </c>
      <c r="C548">
        <v>2</v>
      </c>
      <c r="D548">
        <v>60</v>
      </c>
      <c r="E548">
        <v>0</v>
      </c>
      <c r="F548">
        <v>0</v>
      </c>
      <c r="G548" s="40">
        <v>13.862500000000001</v>
      </c>
      <c r="H548">
        <v>1</v>
      </c>
      <c r="I548" t="str">
        <f t="shared" si="34"/>
        <v>Cherbourg</v>
      </c>
      <c r="J548" t="str">
        <f t="shared" si="32"/>
        <v>Yes</v>
      </c>
      <c r="K548" t="str">
        <f t="shared" si="33"/>
        <v>Second Class</v>
      </c>
      <c r="L548" t="str">
        <f t="shared" si="35"/>
        <v>Old Age</v>
      </c>
      <c r="M548" t="s">
        <v>9</v>
      </c>
    </row>
    <row r="549" spans="1:13">
      <c r="A549">
        <v>549</v>
      </c>
      <c r="B549">
        <v>0</v>
      </c>
      <c r="C549">
        <v>3</v>
      </c>
      <c r="D549">
        <v>33</v>
      </c>
      <c r="E549">
        <v>1</v>
      </c>
      <c r="F549">
        <v>1</v>
      </c>
      <c r="G549" s="40">
        <v>20.524999999999999</v>
      </c>
      <c r="H549">
        <v>3</v>
      </c>
      <c r="I549" t="str">
        <f t="shared" si="34"/>
        <v>Southampton</v>
      </c>
      <c r="J549" t="str">
        <f t="shared" si="32"/>
        <v>No</v>
      </c>
      <c r="K549" t="str">
        <f t="shared" si="33"/>
        <v>Third Class</v>
      </c>
      <c r="L549" t="str">
        <f t="shared" si="35"/>
        <v>Middle Aged</v>
      </c>
      <c r="M549" t="s">
        <v>9</v>
      </c>
    </row>
    <row r="550" spans="1:13">
      <c r="A550">
        <v>550</v>
      </c>
      <c r="B550">
        <v>1</v>
      </c>
      <c r="C550">
        <v>2</v>
      </c>
      <c r="D550">
        <v>8</v>
      </c>
      <c r="E550">
        <v>1</v>
      </c>
      <c r="F550">
        <v>1</v>
      </c>
      <c r="G550" s="40">
        <v>36.75</v>
      </c>
      <c r="H550">
        <v>3</v>
      </c>
      <c r="I550" t="str">
        <f t="shared" si="34"/>
        <v>Southampton</v>
      </c>
      <c r="J550" t="str">
        <f t="shared" si="32"/>
        <v>Yes</v>
      </c>
      <c r="K550" t="str">
        <f t="shared" si="33"/>
        <v>Second Class</v>
      </c>
      <c r="L550" t="str">
        <f t="shared" si="35"/>
        <v>Children</v>
      </c>
      <c r="M550" t="s">
        <v>9</v>
      </c>
    </row>
    <row r="551" spans="1:13">
      <c r="A551">
        <v>551</v>
      </c>
      <c r="B551">
        <v>1</v>
      </c>
      <c r="C551">
        <v>1</v>
      </c>
      <c r="D551">
        <v>17</v>
      </c>
      <c r="E551">
        <v>0</v>
      </c>
      <c r="F551">
        <v>2</v>
      </c>
      <c r="G551" s="40">
        <v>110.88330000000001</v>
      </c>
      <c r="H551">
        <v>1</v>
      </c>
      <c r="I551" t="str">
        <f t="shared" si="34"/>
        <v>Cherbourg</v>
      </c>
      <c r="J551" t="str">
        <f t="shared" si="32"/>
        <v>Yes</v>
      </c>
      <c r="K551" t="str">
        <f t="shared" si="33"/>
        <v>First Class</v>
      </c>
      <c r="L551" t="str">
        <f t="shared" si="35"/>
        <v>Teenagers</v>
      </c>
      <c r="M551" t="s">
        <v>9</v>
      </c>
    </row>
    <row r="552" spans="1:13">
      <c r="A552">
        <v>552</v>
      </c>
      <c r="B552">
        <v>0</v>
      </c>
      <c r="C552">
        <v>2</v>
      </c>
      <c r="D552">
        <v>27</v>
      </c>
      <c r="E552">
        <v>0</v>
      </c>
      <c r="F552">
        <v>0</v>
      </c>
      <c r="G552" s="40">
        <v>26</v>
      </c>
      <c r="H552">
        <v>3</v>
      </c>
      <c r="I552" t="str">
        <f t="shared" si="34"/>
        <v>Southampton</v>
      </c>
      <c r="J552" t="str">
        <f t="shared" si="32"/>
        <v>No</v>
      </c>
      <c r="K552" t="str">
        <f t="shared" si="33"/>
        <v>Second Class</v>
      </c>
      <c r="L552" t="str">
        <f t="shared" si="35"/>
        <v>Young</v>
      </c>
      <c r="M552" t="s">
        <v>9</v>
      </c>
    </row>
    <row r="553" spans="1:13">
      <c r="A553">
        <v>553</v>
      </c>
      <c r="B553">
        <v>0</v>
      </c>
      <c r="C553">
        <v>3</v>
      </c>
      <c r="D553">
        <v>60</v>
      </c>
      <c r="E553">
        <v>0</v>
      </c>
      <c r="F553">
        <v>0</v>
      </c>
      <c r="G553" s="40">
        <v>7.8292000000000002</v>
      </c>
      <c r="H553">
        <v>2</v>
      </c>
      <c r="I553" t="str">
        <f t="shared" si="34"/>
        <v>Queenstown</v>
      </c>
      <c r="J553" t="str">
        <f t="shared" si="32"/>
        <v>No</v>
      </c>
      <c r="K553" t="str">
        <f t="shared" si="33"/>
        <v>Third Class</v>
      </c>
      <c r="L553" t="str">
        <f t="shared" si="35"/>
        <v>Old Age</v>
      </c>
      <c r="M553" t="s">
        <v>9</v>
      </c>
    </row>
    <row r="554" spans="1:13">
      <c r="A554">
        <v>554</v>
      </c>
      <c r="B554">
        <v>1</v>
      </c>
      <c r="C554">
        <v>3</v>
      </c>
      <c r="D554">
        <v>22</v>
      </c>
      <c r="E554">
        <v>0</v>
      </c>
      <c r="F554">
        <v>0</v>
      </c>
      <c r="G554" s="40">
        <v>7.2249999999999996</v>
      </c>
      <c r="H554">
        <v>1</v>
      </c>
      <c r="I554" t="str">
        <f t="shared" si="34"/>
        <v>Cherbourg</v>
      </c>
      <c r="J554" t="str">
        <f t="shared" si="32"/>
        <v>Yes</v>
      </c>
      <c r="K554" t="str">
        <f t="shared" si="33"/>
        <v>Third Class</v>
      </c>
      <c r="L554" t="str">
        <f t="shared" si="35"/>
        <v>Young</v>
      </c>
      <c r="M554" t="s">
        <v>9</v>
      </c>
    </row>
    <row r="555" spans="1:13">
      <c r="A555">
        <v>555</v>
      </c>
      <c r="B555">
        <v>1</v>
      </c>
      <c r="C555">
        <v>3</v>
      </c>
      <c r="D555">
        <v>22</v>
      </c>
      <c r="E555">
        <v>0</v>
      </c>
      <c r="F555">
        <v>0</v>
      </c>
      <c r="G555" s="40">
        <v>7.7750000000000004</v>
      </c>
      <c r="H555">
        <v>3</v>
      </c>
      <c r="I555" t="str">
        <f t="shared" si="34"/>
        <v>Southampton</v>
      </c>
      <c r="J555" t="str">
        <f t="shared" si="32"/>
        <v>Yes</v>
      </c>
      <c r="K555" t="str">
        <f t="shared" si="33"/>
        <v>Third Class</v>
      </c>
      <c r="L555" t="str">
        <f t="shared" si="35"/>
        <v>Young</v>
      </c>
      <c r="M555" t="s">
        <v>70</v>
      </c>
    </row>
    <row r="556" spans="1:13">
      <c r="A556">
        <v>556</v>
      </c>
      <c r="B556">
        <v>0</v>
      </c>
      <c r="C556">
        <v>1</v>
      </c>
      <c r="D556">
        <v>62</v>
      </c>
      <c r="E556">
        <v>0</v>
      </c>
      <c r="F556">
        <v>0</v>
      </c>
      <c r="G556" s="40">
        <v>26.55</v>
      </c>
      <c r="H556">
        <v>3</v>
      </c>
      <c r="I556" t="str">
        <f t="shared" si="34"/>
        <v>Southampton</v>
      </c>
      <c r="J556" t="str">
        <f t="shared" si="32"/>
        <v>No</v>
      </c>
      <c r="K556" t="str">
        <f t="shared" si="33"/>
        <v>First Class</v>
      </c>
      <c r="L556" t="str">
        <f t="shared" si="35"/>
        <v>Old Age</v>
      </c>
      <c r="M556" t="s">
        <v>9</v>
      </c>
    </row>
    <row r="557" spans="1:13">
      <c r="A557">
        <v>557</v>
      </c>
      <c r="B557">
        <v>1</v>
      </c>
      <c r="C557">
        <v>1</v>
      </c>
      <c r="D557">
        <v>48</v>
      </c>
      <c r="E557">
        <v>1</v>
      </c>
      <c r="F557">
        <v>0</v>
      </c>
      <c r="G557" s="40">
        <v>39.6</v>
      </c>
      <c r="H557">
        <v>1</v>
      </c>
      <c r="I557" t="str">
        <f t="shared" si="34"/>
        <v>Cherbourg</v>
      </c>
      <c r="J557" t="str">
        <f t="shared" si="32"/>
        <v>Yes</v>
      </c>
      <c r="K557" t="str">
        <f t="shared" si="33"/>
        <v>First Class</v>
      </c>
      <c r="L557" t="str">
        <f t="shared" si="35"/>
        <v>Seniors</v>
      </c>
      <c r="M557" t="s">
        <v>70</v>
      </c>
    </row>
    <row r="558" spans="1:13">
      <c r="A558">
        <v>558</v>
      </c>
      <c r="B558">
        <v>0</v>
      </c>
      <c r="C558">
        <v>1</v>
      </c>
      <c r="D558">
        <v>60</v>
      </c>
      <c r="E558">
        <v>0</v>
      </c>
      <c r="F558">
        <v>0</v>
      </c>
      <c r="G558" s="40">
        <v>227.52500000000001</v>
      </c>
      <c r="H558">
        <v>1</v>
      </c>
      <c r="I558" t="str">
        <f t="shared" si="34"/>
        <v>Cherbourg</v>
      </c>
      <c r="J558" t="str">
        <f t="shared" si="32"/>
        <v>No</v>
      </c>
      <c r="K558" t="str">
        <f t="shared" si="33"/>
        <v>First Class</v>
      </c>
      <c r="L558" t="str">
        <f t="shared" si="35"/>
        <v>Old Age</v>
      </c>
      <c r="M558" t="s">
        <v>9</v>
      </c>
    </row>
    <row r="559" spans="1:13">
      <c r="A559">
        <v>559</v>
      </c>
      <c r="B559">
        <v>1</v>
      </c>
      <c r="C559">
        <v>1</v>
      </c>
      <c r="D559">
        <v>39</v>
      </c>
      <c r="E559">
        <v>1</v>
      </c>
      <c r="F559">
        <v>1</v>
      </c>
      <c r="G559" s="40">
        <v>79.650000000000006</v>
      </c>
      <c r="H559">
        <v>3</v>
      </c>
      <c r="I559" t="str">
        <f t="shared" si="34"/>
        <v>Southampton</v>
      </c>
      <c r="J559" t="str">
        <f t="shared" si="32"/>
        <v>Yes</v>
      </c>
      <c r="K559" t="str">
        <f t="shared" si="33"/>
        <v>First Class</v>
      </c>
      <c r="L559" t="str">
        <f t="shared" si="35"/>
        <v>Middle Aged</v>
      </c>
      <c r="M559" t="s">
        <v>70</v>
      </c>
    </row>
    <row r="560" spans="1:13">
      <c r="A560">
        <v>560</v>
      </c>
      <c r="B560">
        <v>1</v>
      </c>
      <c r="C560">
        <v>3</v>
      </c>
      <c r="D560">
        <v>36</v>
      </c>
      <c r="E560">
        <v>1</v>
      </c>
      <c r="F560">
        <v>0</v>
      </c>
      <c r="G560" s="40">
        <v>17.399999999999999</v>
      </c>
      <c r="H560">
        <v>3</v>
      </c>
      <c r="I560" t="str">
        <f t="shared" si="34"/>
        <v>Southampton</v>
      </c>
      <c r="J560" t="str">
        <f t="shared" si="32"/>
        <v>Yes</v>
      </c>
      <c r="K560" t="str">
        <f t="shared" si="33"/>
        <v>Third Class</v>
      </c>
      <c r="L560" t="str">
        <f t="shared" si="35"/>
        <v>Middle Aged</v>
      </c>
      <c r="M560" t="s">
        <v>70</v>
      </c>
    </row>
    <row r="561" spans="1:13">
      <c r="A561">
        <v>561</v>
      </c>
      <c r="B561">
        <v>0</v>
      </c>
      <c r="C561">
        <v>3</v>
      </c>
      <c r="D561">
        <v>60</v>
      </c>
      <c r="E561">
        <v>0</v>
      </c>
      <c r="F561">
        <v>0</v>
      </c>
      <c r="G561" s="40">
        <v>7.75</v>
      </c>
      <c r="H561">
        <v>2</v>
      </c>
      <c r="I561" t="str">
        <f t="shared" si="34"/>
        <v>Queenstown</v>
      </c>
      <c r="J561" t="str">
        <f t="shared" si="32"/>
        <v>No</v>
      </c>
      <c r="K561" t="str">
        <f t="shared" si="33"/>
        <v>Third Class</v>
      </c>
      <c r="L561" t="str">
        <f t="shared" si="35"/>
        <v>Old Age</v>
      </c>
      <c r="M561" t="s">
        <v>9</v>
      </c>
    </row>
    <row r="562" spans="1:13">
      <c r="A562">
        <v>562</v>
      </c>
      <c r="B562">
        <v>0</v>
      </c>
      <c r="C562">
        <v>3</v>
      </c>
      <c r="D562">
        <v>40</v>
      </c>
      <c r="E562">
        <v>0</v>
      </c>
      <c r="F562">
        <v>0</v>
      </c>
      <c r="G562" s="40">
        <v>7.8958000000000004</v>
      </c>
      <c r="H562">
        <v>3</v>
      </c>
      <c r="I562" t="str">
        <f t="shared" si="34"/>
        <v>Southampton</v>
      </c>
      <c r="J562" t="str">
        <f t="shared" si="32"/>
        <v>No</v>
      </c>
      <c r="K562" t="str">
        <f t="shared" si="33"/>
        <v>Third Class</v>
      </c>
      <c r="L562" t="str">
        <f t="shared" si="35"/>
        <v>Middle Aged</v>
      </c>
      <c r="M562" t="s">
        <v>9</v>
      </c>
    </row>
    <row r="563" spans="1:13">
      <c r="A563">
        <v>563</v>
      </c>
      <c r="B563">
        <v>0</v>
      </c>
      <c r="C563">
        <v>2</v>
      </c>
      <c r="D563">
        <v>28</v>
      </c>
      <c r="E563">
        <v>0</v>
      </c>
      <c r="F563">
        <v>0</v>
      </c>
      <c r="G563" s="40">
        <v>13.5</v>
      </c>
      <c r="H563">
        <v>3</v>
      </c>
      <c r="I563" t="str">
        <f t="shared" si="34"/>
        <v>Southampton</v>
      </c>
      <c r="J563" t="str">
        <f t="shared" si="32"/>
        <v>No</v>
      </c>
      <c r="K563" t="str">
        <f t="shared" si="33"/>
        <v>Second Class</v>
      </c>
      <c r="L563" t="str">
        <f t="shared" si="35"/>
        <v>Young</v>
      </c>
      <c r="M563" t="s">
        <v>9</v>
      </c>
    </row>
    <row r="564" spans="1:13">
      <c r="A564">
        <v>564</v>
      </c>
      <c r="B564">
        <v>0</v>
      </c>
      <c r="C564">
        <v>3</v>
      </c>
      <c r="D564">
        <v>60</v>
      </c>
      <c r="E564">
        <v>0</v>
      </c>
      <c r="F564">
        <v>0</v>
      </c>
      <c r="G564" s="40">
        <v>8.0500000000000007</v>
      </c>
      <c r="H564">
        <v>3</v>
      </c>
      <c r="I564" t="str">
        <f t="shared" si="34"/>
        <v>Southampton</v>
      </c>
      <c r="J564" t="str">
        <f t="shared" si="32"/>
        <v>No</v>
      </c>
      <c r="K564" t="str">
        <f t="shared" si="33"/>
        <v>Third Class</v>
      </c>
      <c r="L564" t="str">
        <f t="shared" si="35"/>
        <v>Old Age</v>
      </c>
      <c r="M564" t="s">
        <v>9</v>
      </c>
    </row>
    <row r="565" spans="1:13">
      <c r="A565">
        <v>565</v>
      </c>
      <c r="B565">
        <v>0</v>
      </c>
      <c r="C565">
        <v>3</v>
      </c>
      <c r="D565">
        <v>60</v>
      </c>
      <c r="E565">
        <v>0</v>
      </c>
      <c r="F565">
        <v>0</v>
      </c>
      <c r="G565" s="40">
        <v>8.0500000000000007</v>
      </c>
      <c r="H565">
        <v>3</v>
      </c>
      <c r="I565" t="str">
        <f t="shared" si="34"/>
        <v>Southampton</v>
      </c>
      <c r="J565" t="str">
        <f t="shared" si="32"/>
        <v>No</v>
      </c>
      <c r="K565" t="str">
        <f t="shared" si="33"/>
        <v>Third Class</v>
      </c>
      <c r="L565" t="str">
        <f t="shared" si="35"/>
        <v>Old Age</v>
      </c>
      <c r="M565" t="s">
        <v>70</v>
      </c>
    </row>
    <row r="566" spans="1:13">
      <c r="A566">
        <v>566</v>
      </c>
      <c r="B566">
        <v>0</v>
      </c>
      <c r="C566">
        <v>3</v>
      </c>
      <c r="D566">
        <v>24</v>
      </c>
      <c r="E566">
        <v>2</v>
      </c>
      <c r="F566">
        <v>0</v>
      </c>
      <c r="G566" s="40">
        <v>24.15</v>
      </c>
      <c r="H566">
        <v>3</v>
      </c>
      <c r="I566" t="str">
        <f t="shared" si="34"/>
        <v>Southampton</v>
      </c>
      <c r="J566" t="str">
        <f t="shared" si="32"/>
        <v>No</v>
      </c>
      <c r="K566" t="str">
        <f t="shared" si="33"/>
        <v>Third Class</v>
      </c>
      <c r="L566" t="str">
        <f t="shared" si="35"/>
        <v>Young</v>
      </c>
      <c r="M566" t="s">
        <v>9</v>
      </c>
    </row>
    <row r="567" spans="1:13">
      <c r="A567">
        <v>567</v>
      </c>
      <c r="B567">
        <v>0</v>
      </c>
      <c r="C567">
        <v>3</v>
      </c>
      <c r="D567">
        <v>19</v>
      </c>
      <c r="E567">
        <v>0</v>
      </c>
      <c r="F567">
        <v>0</v>
      </c>
      <c r="G567" s="40">
        <v>7.8958000000000004</v>
      </c>
      <c r="H567">
        <v>3</v>
      </c>
      <c r="I567" t="str">
        <f t="shared" si="34"/>
        <v>Southampton</v>
      </c>
      <c r="J567" t="str">
        <f t="shared" si="32"/>
        <v>No</v>
      </c>
      <c r="K567" t="str">
        <f t="shared" si="33"/>
        <v>Third Class</v>
      </c>
      <c r="L567" t="str">
        <f t="shared" si="35"/>
        <v>Young</v>
      </c>
      <c r="M567" t="s">
        <v>9</v>
      </c>
    </row>
    <row r="568" spans="1:13">
      <c r="A568">
        <v>568</v>
      </c>
      <c r="B568">
        <v>0</v>
      </c>
      <c r="C568">
        <v>3</v>
      </c>
      <c r="D568">
        <v>29</v>
      </c>
      <c r="E568">
        <v>0</v>
      </c>
      <c r="F568">
        <v>4</v>
      </c>
      <c r="G568" s="40">
        <v>21.074999999999999</v>
      </c>
      <c r="H568">
        <v>3</v>
      </c>
      <c r="I568" t="str">
        <f t="shared" si="34"/>
        <v>Southampton</v>
      </c>
      <c r="J568" t="str">
        <f t="shared" si="32"/>
        <v>No</v>
      </c>
      <c r="K568" t="str">
        <f t="shared" si="33"/>
        <v>Third Class</v>
      </c>
      <c r="L568" t="str">
        <f t="shared" si="35"/>
        <v>Young</v>
      </c>
      <c r="M568" t="s">
        <v>70</v>
      </c>
    </row>
    <row r="569" spans="1:13">
      <c r="A569">
        <v>569</v>
      </c>
      <c r="B569">
        <v>0</v>
      </c>
      <c r="C569">
        <v>3</v>
      </c>
      <c r="D569">
        <v>60</v>
      </c>
      <c r="E569">
        <v>0</v>
      </c>
      <c r="F569">
        <v>0</v>
      </c>
      <c r="G569" s="40">
        <v>7.2291999999999996</v>
      </c>
      <c r="H569">
        <v>1</v>
      </c>
      <c r="I569" t="str">
        <f t="shared" si="34"/>
        <v>Cherbourg</v>
      </c>
      <c r="J569" t="str">
        <f t="shared" si="32"/>
        <v>No</v>
      </c>
      <c r="K569" t="str">
        <f t="shared" si="33"/>
        <v>Third Class</v>
      </c>
      <c r="L569" t="str">
        <f t="shared" si="35"/>
        <v>Old Age</v>
      </c>
      <c r="M569" t="s">
        <v>9</v>
      </c>
    </row>
    <row r="570" spans="1:13">
      <c r="A570">
        <v>570</v>
      </c>
      <c r="B570">
        <v>1</v>
      </c>
      <c r="C570">
        <v>3</v>
      </c>
      <c r="D570">
        <v>32</v>
      </c>
      <c r="E570">
        <v>0</v>
      </c>
      <c r="F570">
        <v>0</v>
      </c>
      <c r="G570" s="40">
        <v>7.8541999999999996</v>
      </c>
      <c r="H570">
        <v>3</v>
      </c>
      <c r="I570" t="str">
        <f t="shared" si="34"/>
        <v>Southampton</v>
      </c>
      <c r="J570" t="str">
        <f t="shared" si="32"/>
        <v>Yes</v>
      </c>
      <c r="K570" t="str">
        <f t="shared" si="33"/>
        <v>Third Class</v>
      </c>
      <c r="L570" t="str">
        <f t="shared" si="35"/>
        <v>Middle Aged</v>
      </c>
      <c r="M570" t="s">
        <v>9</v>
      </c>
    </row>
    <row r="571" spans="1:13">
      <c r="A571">
        <v>571</v>
      </c>
      <c r="B571">
        <v>1</v>
      </c>
      <c r="C571">
        <v>2</v>
      </c>
      <c r="D571">
        <v>62</v>
      </c>
      <c r="E571">
        <v>0</v>
      </c>
      <c r="F571">
        <v>0</v>
      </c>
      <c r="G571" s="40">
        <v>10.5</v>
      </c>
      <c r="H571">
        <v>3</v>
      </c>
      <c r="I571" t="str">
        <f t="shared" si="34"/>
        <v>Southampton</v>
      </c>
      <c r="J571" t="str">
        <f t="shared" si="32"/>
        <v>Yes</v>
      </c>
      <c r="K571" t="str">
        <f t="shared" si="33"/>
        <v>Second Class</v>
      </c>
      <c r="L571" t="str">
        <f t="shared" si="35"/>
        <v>Old Age</v>
      </c>
      <c r="M571" t="s">
        <v>9</v>
      </c>
    </row>
    <row r="572" spans="1:13">
      <c r="A572">
        <v>572</v>
      </c>
      <c r="B572">
        <v>1</v>
      </c>
      <c r="C572">
        <v>1</v>
      </c>
      <c r="D572">
        <v>53</v>
      </c>
      <c r="E572">
        <v>2</v>
      </c>
      <c r="F572">
        <v>0</v>
      </c>
      <c r="G572" s="40">
        <v>51.479199999999999</v>
      </c>
      <c r="H572">
        <v>3</v>
      </c>
      <c r="I572" t="str">
        <f t="shared" si="34"/>
        <v>Southampton</v>
      </c>
      <c r="J572" t="str">
        <f t="shared" si="32"/>
        <v>Yes</v>
      </c>
      <c r="K572" t="str">
        <f t="shared" si="33"/>
        <v>First Class</v>
      </c>
      <c r="L572" t="str">
        <f t="shared" si="35"/>
        <v>Seniors</v>
      </c>
      <c r="M572" t="s">
        <v>70</v>
      </c>
    </row>
    <row r="573" spans="1:13">
      <c r="A573">
        <v>573</v>
      </c>
      <c r="B573">
        <v>1</v>
      </c>
      <c r="C573">
        <v>1</v>
      </c>
      <c r="D573">
        <v>36</v>
      </c>
      <c r="E573">
        <v>0</v>
      </c>
      <c r="F573">
        <v>0</v>
      </c>
      <c r="G573" s="40">
        <v>26.387499999999999</v>
      </c>
      <c r="H573">
        <v>3</v>
      </c>
      <c r="I573" t="str">
        <f t="shared" si="34"/>
        <v>Southampton</v>
      </c>
      <c r="J573" t="str">
        <f t="shared" si="32"/>
        <v>Yes</v>
      </c>
      <c r="K573" t="str">
        <f t="shared" si="33"/>
        <v>First Class</v>
      </c>
      <c r="L573" t="str">
        <f t="shared" si="35"/>
        <v>Middle Aged</v>
      </c>
      <c r="M573" t="s">
        <v>9</v>
      </c>
    </row>
    <row r="574" spans="1:13">
      <c r="A574">
        <v>574</v>
      </c>
      <c r="B574">
        <v>1</v>
      </c>
      <c r="C574">
        <v>3</v>
      </c>
      <c r="D574">
        <v>60</v>
      </c>
      <c r="E574">
        <v>0</v>
      </c>
      <c r="F574">
        <v>0</v>
      </c>
      <c r="G574" s="40">
        <v>7.75</v>
      </c>
      <c r="H574">
        <v>2</v>
      </c>
      <c r="I574" t="str">
        <f t="shared" si="34"/>
        <v>Queenstown</v>
      </c>
      <c r="J574" t="str">
        <f t="shared" si="32"/>
        <v>Yes</v>
      </c>
      <c r="K574" t="str">
        <f t="shared" si="33"/>
        <v>Third Class</v>
      </c>
      <c r="L574" t="str">
        <f t="shared" si="35"/>
        <v>Old Age</v>
      </c>
      <c r="M574" t="s">
        <v>70</v>
      </c>
    </row>
    <row r="575" spans="1:13">
      <c r="A575">
        <v>575</v>
      </c>
      <c r="B575">
        <v>0</v>
      </c>
      <c r="C575">
        <v>3</v>
      </c>
      <c r="D575">
        <v>16</v>
      </c>
      <c r="E575">
        <v>0</v>
      </c>
      <c r="F575">
        <v>0</v>
      </c>
      <c r="G575" s="40">
        <v>8.0500000000000007</v>
      </c>
      <c r="H575">
        <v>3</v>
      </c>
      <c r="I575" t="str">
        <f t="shared" si="34"/>
        <v>Southampton</v>
      </c>
      <c r="J575" t="str">
        <f t="shared" si="32"/>
        <v>No</v>
      </c>
      <c r="K575" t="str">
        <f t="shared" si="33"/>
        <v>Third Class</v>
      </c>
      <c r="L575" t="str">
        <f t="shared" si="35"/>
        <v>Teenagers</v>
      </c>
      <c r="M575" t="s">
        <v>9</v>
      </c>
    </row>
    <row r="576" spans="1:13">
      <c r="A576">
        <v>576</v>
      </c>
      <c r="B576">
        <v>0</v>
      </c>
      <c r="C576">
        <v>3</v>
      </c>
      <c r="D576">
        <v>19</v>
      </c>
      <c r="E576">
        <v>0</v>
      </c>
      <c r="F576">
        <v>0</v>
      </c>
      <c r="G576" s="40">
        <v>14.5</v>
      </c>
      <c r="H576">
        <v>3</v>
      </c>
      <c r="I576" t="str">
        <f t="shared" si="34"/>
        <v>Southampton</v>
      </c>
      <c r="J576" t="str">
        <f t="shared" si="32"/>
        <v>No</v>
      </c>
      <c r="K576" t="str">
        <f t="shared" si="33"/>
        <v>Third Class</v>
      </c>
      <c r="L576" t="str">
        <f t="shared" si="35"/>
        <v>Young</v>
      </c>
      <c r="M576" t="s">
        <v>9</v>
      </c>
    </row>
    <row r="577" spans="1:13">
      <c r="A577">
        <v>577</v>
      </c>
      <c r="B577">
        <v>1</v>
      </c>
      <c r="C577">
        <v>2</v>
      </c>
      <c r="D577">
        <v>34</v>
      </c>
      <c r="E577">
        <v>0</v>
      </c>
      <c r="F577">
        <v>0</v>
      </c>
      <c r="G577" s="40">
        <v>13</v>
      </c>
      <c r="H577">
        <v>3</v>
      </c>
      <c r="I577" t="str">
        <f t="shared" si="34"/>
        <v>Southampton</v>
      </c>
      <c r="J577" t="str">
        <f t="shared" si="32"/>
        <v>Yes</v>
      </c>
      <c r="K577" t="str">
        <f t="shared" si="33"/>
        <v>Second Class</v>
      </c>
      <c r="L577" t="str">
        <f t="shared" si="35"/>
        <v>Middle Aged</v>
      </c>
      <c r="M577" t="s">
        <v>70</v>
      </c>
    </row>
    <row r="578" spans="1:13">
      <c r="A578">
        <v>578</v>
      </c>
      <c r="B578">
        <v>1</v>
      </c>
      <c r="C578">
        <v>1</v>
      </c>
      <c r="D578">
        <v>39</v>
      </c>
      <c r="E578">
        <v>1</v>
      </c>
      <c r="F578">
        <v>0</v>
      </c>
      <c r="G578" s="40">
        <v>55.9</v>
      </c>
      <c r="H578">
        <v>3</v>
      </c>
      <c r="I578" t="str">
        <f t="shared" si="34"/>
        <v>Southampton</v>
      </c>
      <c r="J578" t="str">
        <f t="shared" ref="J578:J641" si="36">IF(B578=0,"No",IF(B578=1,"Yes"))</f>
        <v>Yes</v>
      </c>
      <c r="K578" t="str">
        <f t="shared" ref="K578:K641" si="37">IF(C578=3,"Third Class",IF(C578=2,"Second Class",IF(C578=1,"First Class")))</f>
        <v>First Class</v>
      </c>
      <c r="L578" t="str">
        <f t="shared" si="35"/>
        <v>Middle Aged</v>
      </c>
      <c r="M578" t="s">
        <v>70</v>
      </c>
    </row>
    <row r="579" spans="1:13">
      <c r="A579">
        <v>579</v>
      </c>
      <c r="B579">
        <v>0</v>
      </c>
      <c r="C579">
        <v>3</v>
      </c>
      <c r="D579">
        <v>60</v>
      </c>
      <c r="E579">
        <v>1</v>
      </c>
      <c r="F579">
        <v>0</v>
      </c>
      <c r="G579" s="40">
        <v>14.458299999999999</v>
      </c>
      <c r="H579">
        <v>1</v>
      </c>
      <c r="I579" t="str">
        <f t="shared" ref="I579:I642" si="38">IF(H579=3,"Southampton",IF(H579=2,"Queenstown",IF(H579=1,"Cherbourg")))</f>
        <v>Cherbourg</v>
      </c>
      <c r="J579" t="str">
        <f t="shared" si="36"/>
        <v>No</v>
      </c>
      <c r="K579" t="str">
        <f t="shared" si="37"/>
        <v>Third Class</v>
      </c>
      <c r="L579" t="str">
        <f t="shared" ref="L579:L642" si="39">IF(D579&lt;12, "Children", IF(D579&lt;18, "Teenagers", IF(D579&lt;30, "Young", IF(D579&lt;45, "Middle Aged", IF(D579&lt;60, "Seniors", "Old Age")))))</f>
        <v>Old Age</v>
      </c>
      <c r="M579" t="s">
        <v>70</v>
      </c>
    </row>
    <row r="580" spans="1:13">
      <c r="A580">
        <v>580</v>
      </c>
      <c r="B580">
        <v>1</v>
      </c>
      <c r="C580">
        <v>3</v>
      </c>
      <c r="D580">
        <v>32</v>
      </c>
      <c r="E580">
        <v>0</v>
      </c>
      <c r="F580">
        <v>0</v>
      </c>
      <c r="G580" s="40">
        <v>7.9249999999999998</v>
      </c>
      <c r="H580">
        <v>3</v>
      </c>
      <c r="I580" t="str">
        <f t="shared" si="38"/>
        <v>Southampton</v>
      </c>
      <c r="J580" t="str">
        <f t="shared" si="36"/>
        <v>Yes</v>
      </c>
      <c r="K580" t="str">
        <f t="shared" si="37"/>
        <v>Third Class</v>
      </c>
      <c r="L580" t="str">
        <f t="shared" si="39"/>
        <v>Middle Aged</v>
      </c>
      <c r="M580" t="s">
        <v>9</v>
      </c>
    </row>
    <row r="581" spans="1:13">
      <c r="A581">
        <v>581</v>
      </c>
      <c r="B581">
        <v>1</v>
      </c>
      <c r="C581">
        <v>2</v>
      </c>
      <c r="D581">
        <v>25</v>
      </c>
      <c r="E581">
        <v>1</v>
      </c>
      <c r="F581">
        <v>1</v>
      </c>
      <c r="G581" s="40">
        <v>30</v>
      </c>
      <c r="H581">
        <v>3</v>
      </c>
      <c r="I581" t="str">
        <f t="shared" si="38"/>
        <v>Southampton</v>
      </c>
      <c r="J581" t="str">
        <f t="shared" si="36"/>
        <v>Yes</v>
      </c>
      <c r="K581" t="str">
        <f t="shared" si="37"/>
        <v>Second Class</v>
      </c>
      <c r="L581" t="str">
        <f t="shared" si="39"/>
        <v>Young</v>
      </c>
      <c r="M581" t="s">
        <v>70</v>
      </c>
    </row>
    <row r="582" spans="1:13">
      <c r="A582">
        <v>582</v>
      </c>
      <c r="B582">
        <v>1</v>
      </c>
      <c r="C582">
        <v>1</v>
      </c>
      <c r="D582">
        <v>39</v>
      </c>
      <c r="E582">
        <v>1</v>
      </c>
      <c r="F582">
        <v>1</v>
      </c>
      <c r="G582" s="40">
        <v>110.88330000000001</v>
      </c>
      <c r="H582">
        <v>1</v>
      </c>
      <c r="I582" t="str">
        <f t="shared" si="38"/>
        <v>Cherbourg</v>
      </c>
      <c r="J582" t="str">
        <f t="shared" si="36"/>
        <v>Yes</v>
      </c>
      <c r="K582" t="str">
        <f t="shared" si="37"/>
        <v>First Class</v>
      </c>
      <c r="L582" t="str">
        <f t="shared" si="39"/>
        <v>Middle Aged</v>
      </c>
      <c r="M582" t="s">
        <v>70</v>
      </c>
    </row>
    <row r="583" spans="1:13">
      <c r="A583">
        <v>583</v>
      </c>
      <c r="B583">
        <v>0</v>
      </c>
      <c r="C583">
        <v>2</v>
      </c>
      <c r="D583">
        <v>54</v>
      </c>
      <c r="E583">
        <v>0</v>
      </c>
      <c r="F583">
        <v>0</v>
      </c>
      <c r="G583" s="40">
        <v>26</v>
      </c>
      <c r="H583">
        <v>3</v>
      </c>
      <c r="I583" t="str">
        <f t="shared" si="38"/>
        <v>Southampton</v>
      </c>
      <c r="J583" t="str">
        <f t="shared" si="36"/>
        <v>No</v>
      </c>
      <c r="K583" t="str">
        <f t="shared" si="37"/>
        <v>Second Class</v>
      </c>
      <c r="L583" t="str">
        <f t="shared" si="39"/>
        <v>Seniors</v>
      </c>
      <c r="M583" t="s">
        <v>9</v>
      </c>
    </row>
    <row r="584" spans="1:13">
      <c r="A584">
        <v>584</v>
      </c>
      <c r="B584">
        <v>0</v>
      </c>
      <c r="C584">
        <v>1</v>
      </c>
      <c r="D584">
        <v>36</v>
      </c>
      <c r="E584">
        <v>0</v>
      </c>
      <c r="F584">
        <v>0</v>
      </c>
      <c r="G584" s="40">
        <v>40.125</v>
      </c>
      <c r="H584">
        <v>1</v>
      </c>
      <c r="I584" t="str">
        <f t="shared" si="38"/>
        <v>Cherbourg</v>
      </c>
      <c r="J584" t="str">
        <f t="shared" si="36"/>
        <v>No</v>
      </c>
      <c r="K584" t="str">
        <f t="shared" si="37"/>
        <v>First Class</v>
      </c>
      <c r="L584" t="str">
        <f t="shared" si="39"/>
        <v>Middle Aged</v>
      </c>
      <c r="M584" t="s">
        <v>9</v>
      </c>
    </row>
    <row r="585" spans="1:13">
      <c r="A585">
        <v>585</v>
      </c>
      <c r="B585">
        <v>0</v>
      </c>
      <c r="C585">
        <v>3</v>
      </c>
      <c r="D585">
        <v>60</v>
      </c>
      <c r="E585">
        <v>0</v>
      </c>
      <c r="F585">
        <v>0</v>
      </c>
      <c r="G585" s="40">
        <v>8.7125000000000004</v>
      </c>
      <c r="H585">
        <v>1</v>
      </c>
      <c r="I585" t="str">
        <f t="shared" si="38"/>
        <v>Cherbourg</v>
      </c>
      <c r="J585" t="str">
        <f t="shared" si="36"/>
        <v>No</v>
      </c>
      <c r="K585" t="str">
        <f t="shared" si="37"/>
        <v>Third Class</v>
      </c>
      <c r="L585" t="str">
        <f t="shared" si="39"/>
        <v>Old Age</v>
      </c>
      <c r="M585" t="s">
        <v>9</v>
      </c>
    </row>
    <row r="586" spans="1:13">
      <c r="A586">
        <v>586</v>
      </c>
      <c r="B586">
        <v>1</v>
      </c>
      <c r="C586">
        <v>1</v>
      </c>
      <c r="D586">
        <v>18</v>
      </c>
      <c r="E586">
        <v>0</v>
      </c>
      <c r="F586">
        <v>2</v>
      </c>
      <c r="G586" s="40">
        <v>79.650000000000006</v>
      </c>
      <c r="H586">
        <v>3</v>
      </c>
      <c r="I586" t="str">
        <f t="shared" si="38"/>
        <v>Southampton</v>
      </c>
      <c r="J586" t="str">
        <f t="shared" si="36"/>
        <v>Yes</v>
      </c>
      <c r="K586" t="str">
        <f t="shared" si="37"/>
        <v>First Class</v>
      </c>
      <c r="L586" t="str">
        <f t="shared" si="39"/>
        <v>Young</v>
      </c>
      <c r="M586" t="s">
        <v>70</v>
      </c>
    </row>
    <row r="587" spans="1:13">
      <c r="A587">
        <v>587</v>
      </c>
      <c r="B587">
        <v>0</v>
      </c>
      <c r="C587">
        <v>2</v>
      </c>
      <c r="D587">
        <v>47</v>
      </c>
      <c r="E587">
        <v>0</v>
      </c>
      <c r="F587">
        <v>0</v>
      </c>
      <c r="G587" s="40">
        <v>15</v>
      </c>
      <c r="H587">
        <v>3</v>
      </c>
      <c r="I587" t="str">
        <f t="shared" si="38"/>
        <v>Southampton</v>
      </c>
      <c r="J587" t="str">
        <f t="shared" si="36"/>
        <v>No</v>
      </c>
      <c r="K587" t="str">
        <f t="shared" si="37"/>
        <v>Second Class</v>
      </c>
      <c r="L587" t="str">
        <f t="shared" si="39"/>
        <v>Seniors</v>
      </c>
      <c r="M587" t="s">
        <v>9</v>
      </c>
    </row>
    <row r="588" spans="1:13">
      <c r="A588">
        <v>588</v>
      </c>
      <c r="B588">
        <v>1</v>
      </c>
      <c r="C588">
        <v>1</v>
      </c>
      <c r="D588">
        <v>60</v>
      </c>
      <c r="E588">
        <v>1</v>
      </c>
      <c r="F588">
        <v>1</v>
      </c>
      <c r="G588" s="40">
        <v>79.2</v>
      </c>
      <c r="H588">
        <v>1</v>
      </c>
      <c r="I588" t="str">
        <f t="shared" si="38"/>
        <v>Cherbourg</v>
      </c>
      <c r="J588" t="str">
        <f t="shared" si="36"/>
        <v>Yes</v>
      </c>
      <c r="K588" t="str">
        <f t="shared" si="37"/>
        <v>First Class</v>
      </c>
      <c r="L588" t="str">
        <f t="shared" si="39"/>
        <v>Old Age</v>
      </c>
      <c r="M588" t="s">
        <v>9</v>
      </c>
    </row>
    <row r="589" spans="1:13">
      <c r="A589">
        <v>589</v>
      </c>
      <c r="B589">
        <v>0</v>
      </c>
      <c r="C589">
        <v>3</v>
      </c>
      <c r="D589">
        <v>22</v>
      </c>
      <c r="E589">
        <v>0</v>
      </c>
      <c r="F589">
        <v>0</v>
      </c>
      <c r="G589" s="40">
        <v>8.0500000000000007</v>
      </c>
      <c r="H589">
        <v>3</v>
      </c>
      <c r="I589" t="str">
        <f t="shared" si="38"/>
        <v>Southampton</v>
      </c>
      <c r="J589" t="str">
        <f t="shared" si="36"/>
        <v>No</v>
      </c>
      <c r="K589" t="str">
        <f t="shared" si="37"/>
        <v>Third Class</v>
      </c>
      <c r="L589" t="str">
        <f t="shared" si="39"/>
        <v>Young</v>
      </c>
      <c r="M589" t="s">
        <v>9</v>
      </c>
    </row>
    <row r="590" spans="1:13">
      <c r="A590">
        <v>590</v>
      </c>
      <c r="B590">
        <v>0</v>
      </c>
      <c r="C590">
        <v>3</v>
      </c>
      <c r="D590">
        <v>60</v>
      </c>
      <c r="E590">
        <v>0</v>
      </c>
      <c r="F590">
        <v>0</v>
      </c>
      <c r="G590" s="40">
        <v>8.0500000000000007</v>
      </c>
      <c r="H590">
        <v>3</v>
      </c>
      <c r="I590" t="str">
        <f t="shared" si="38"/>
        <v>Southampton</v>
      </c>
      <c r="J590" t="str">
        <f t="shared" si="36"/>
        <v>No</v>
      </c>
      <c r="K590" t="str">
        <f t="shared" si="37"/>
        <v>Third Class</v>
      </c>
      <c r="L590" t="str">
        <f t="shared" si="39"/>
        <v>Old Age</v>
      </c>
      <c r="M590" t="s">
        <v>9</v>
      </c>
    </row>
    <row r="591" spans="1:13">
      <c r="A591">
        <v>591</v>
      </c>
      <c r="B591">
        <v>0</v>
      </c>
      <c r="C591">
        <v>3</v>
      </c>
      <c r="D591">
        <v>35</v>
      </c>
      <c r="E591">
        <v>0</v>
      </c>
      <c r="F591">
        <v>0</v>
      </c>
      <c r="G591" s="40">
        <v>7.125</v>
      </c>
      <c r="H591">
        <v>3</v>
      </c>
      <c r="I591" t="str">
        <f t="shared" si="38"/>
        <v>Southampton</v>
      </c>
      <c r="J591" t="str">
        <f t="shared" si="36"/>
        <v>No</v>
      </c>
      <c r="K591" t="str">
        <f t="shared" si="37"/>
        <v>Third Class</v>
      </c>
      <c r="L591" t="str">
        <f t="shared" si="39"/>
        <v>Middle Aged</v>
      </c>
      <c r="M591" t="s">
        <v>9</v>
      </c>
    </row>
    <row r="592" spans="1:13">
      <c r="A592">
        <v>592</v>
      </c>
      <c r="B592">
        <v>1</v>
      </c>
      <c r="C592">
        <v>1</v>
      </c>
      <c r="D592">
        <v>52</v>
      </c>
      <c r="E592">
        <v>1</v>
      </c>
      <c r="F592">
        <v>0</v>
      </c>
      <c r="G592" s="40">
        <v>78.2667</v>
      </c>
      <c r="H592">
        <v>1</v>
      </c>
      <c r="I592" t="str">
        <f t="shared" si="38"/>
        <v>Cherbourg</v>
      </c>
      <c r="J592" t="str">
        <f t="shared" si="36"/>
        <v>Yes</v>
      </c>
      <c r="K592" t="str">
        <f t="shared" si="37"/>
        <v>First Class</v>
      </c>
      <c r="L592" t="str">
        <f t="shared" si="39"/>
        <v>Seniors</v>
      </c>
      <c r="M592" t="s">
        <v>70</v>
      </c>
    </row>
    <row r="593" spans="1:13">
      <c r="A593">
        <v>593</v>
      </c>
      <c r="B593">
        <v>0</v>
      </c>
      <c r="C593">
        <v>3</v>
      </c>
      <c r="D593">
        <v>47</v>
      </c>
      <c r="E593">
        <v>0</v>
      </c>
      <c r="F593">
        <v>0</v>
      </c>
      <c r="G593" s="40">
        <v>7.25</v>
      </c>
      <c r="H593">
        <v>3</v>
      </c>
      <c r="I593" t="str">
        <f t="shared" si="38"/>
        <v>Southampton</v>
      </c>
      <c r="J593" t="str">
        <f t="shared" si="36"/>
        <v>No</v>
      </c>
      <c r="K593" t="str">
        <f t="shared" si="37"/>
        <v>Third Class</v>
      </c>
      <c r="L593" t="str">
        <f t="shared" si="39"/>
        <v>Seniors</v>
      </c>
      <c r="M593" t="s">
        <v>9</v>
      </c>
    </row>
    <row r="594" spans="1:13">
      <c r="A594">
        <v>594</v>
      </c>
      <c r="B594">
        <v>0</v>
      </c>
      <c r="C594">
        <v>3</v>
      </c>
      <c r="D594">
        <v>60</v>
      </c>
      <c r="E594">
        <v>0</v>
      </c>
      <c r="F594">
        <v>2</v>
      </c>
      <c r="G594" s="40">
        <v>7.75</v>
      </c>
      <c r="H594">
        <v>2</v>
      </c>
      <c r="I594" t="str">
        <f t="shared" si="38"/>
        <v>Queenstown</v>
      </c>
      <c r="J594" t="str">
        <f t="shared" si="36"/>
        <v>No</v>
      </c>
      <c r="K594" t="str">
        <f t="shared" si="37"/>
        <v>Third Class</v>
      </c>
      <c r="L594" t="str">
        <f t="shared" si="39"/>
        <v>Old Age</v>
      </c>
      <c r="M594" t="s">
        <v>70</v>
      </c>
    </row>
    <row r="595" spans="1:13">
      <c r="A595">
        <v>595</v>
      </c>
      <c r="B595">
        <v>0</v>
      </c>
      <c r="C595">
        <v>2</v>
      </c>
      <c r="D595">
        <v>37</v>
      </c>
      <c r="E595">
        <v>1</v>
      </c>
      <c r="F595">
        <v>0</v>
      </c>
      <c r="G595" s="40">
        <v>26</v>
      </c>
      <c r="H595">
        <v>3</v>
      </c>
      <c r="I595" t="str">
        <f t="shared" si="38"/>
        <v>Southampton</v>
      </c>
      <c r="J595" t="str">
        <f t="shared" si="36"/>
        <v>No</v>
      </c>
      <c r="K595" t="str">
        <f t="shared" si="37"/>
        <v>Second Class</v>
      </c>
      <c r="L595" t="str">
        <f t="shared" si="39"/>
        <v>Middle Aged</v>
      </c>
      <c r="M595" t="s">
        <v>9</v>
      </c>
    </row>
    <row r="596" spans="1:13">
      <c r="A596">
        <v>596</v>
      </c>
      <c r="B596">
        <v>0</v>
      </c>
      <c r="C596">
        <v>3</v>
      </c>
      <c r="D596">
        <v>36</v>
      </c>
      <c r="E596">
        <v>1</v>
      </c>
      <c r="F596">
        <v>1</v>
      </c>
      <c r="G596" s="40">
        <v>24.15</v>
      </c>
      <c r="H596">
        <v>3</v>
      </c>
      <c r="I596" t="str">
        <f t="shared" si="38"/>
        <v>Southampton</v>
      </c>
      <c r="J596" t="str">
        <f t="shared" si="36"/>
        <v>No</v>
      </c>
      <c r="K596" t="str">
        <f t="shared" si="37"/>
        <v>Third Class</v>
      </c>
      <c r="L596" t="str">
        <f t="shared" si="39"/>
        <v>Middle Aged</v>
      </c>
      <c r="M596" t="s">
        <v>9</v>
      </c>
    </row>
    <row r="597" spans="1:13">
      <c r="A597">
        <v>597</v>
      </c>
      <c r="B597">
        <v>1</v>
      </c>
      <c r="C597">
        <v>2</v>
      </c>
      <c r="D597">
        <v>60</v>
      </c>
      <c r="E597">
        <v>0</v>
      </c>
      <c r="F597">
        <v>0</v>
      </c>
      <c r="G597" s="40">
        <v>33</v>
      </c>
      <c r="H597">
        <v>3</v>
      </c>
      <c r="I597" t="str">
        <f t="shared" si="38"/>
        <v>Southampton</v>
      </c>
      <c r="J597" t="str">
        <f t="shared" si="36"/>
        <v>Yes</v>
      </c>
      <c r="K597" t="str">
        <f t="shared" si="37"/>
        <v>Second Class</v>
      </c>
      <c r="L597" t="str">
        <f t="shared" si="39"/>
        <v>Old Age</v>
      </c>
      <c r="M597" t="s">
        <v>70</v>
      </c>
    </row>
    <row r="598" spans="1:13">
      <c r="A598">
        <v>598</v>
      </c>
      <c r="B598">
        <v>0</v>
      </c>
      <c r="C598">
        <v>3</v>
      </c>
      <c r="D598">
        <v>49</v>
      </c>
      <c r="E598">
        <v>0</v>
      </c>
      <c r="F598">
        <v>0</v>
      </c>
      <c r="G598" s="40">
        <v>0</v>
      </c>
      <c r="H598">
        <v>3</v>
      </c>
      <c r="I598" t="str">
        <f t="shared" si="38"/>
        <v>Southampton</v>
      </c>
      <c r="J598" t="str">
        <f t="shared" si="36"/>
        <v>No</v>
      </c>
      <c r="K598" t="str">
        <f t="shared" si="37"/>
        <v>Third Class</v>
      </c>
      <c r="L598" t="str">
        <f t="shared" si="39"/>
        <v>Seniors</v>
      </c>
      <c r="M598" t="s">
        <v>9</v>
      </c>
    </row>
    <row r="599" spans="1:13">
      <c r="A599">
        <v>599</v>
      </c>
      <c r="B599">
        <v>0</v>
      </c>
      <c r="C599">
        <v>3</v>
      </c>
      <c r="D599">
        <v>60</v>
      </c>
      <c r="E599">
        <v>0</v>
      </c>
      <c r="F599">
        <v>0</v>
      </c>
      <c r="G599" s="40">
        <v>7.2249999999999996</v>
      </c>
      <c r="H599">
        <v>1</v>
      </c>
      <c r="I599" t="str">
        <f t="shared" si="38"/>
        <v>Cherbourg</v>
      </c>
      <c r="J599" t="str">
        <f t="shared" si="36"/>
        <v>No</v>
      </c>
      <c r="K599" t="str">
        <f t="shared" si="37"/>
        <v>Third Class</v>
      </c>
      <c r="L599" t="str">
        <f t="shared" si="39"/>
        <v>Old Age</v>
      </c>
      <c r="M599" t="s">
        <v>9</v>
      </c>
    </row>
    <row r="600" spans="1:13">
      <c r="A600">
        <v>600</v>
      </c>
      <c r="B600">
        <v>1</v>
      </c>
      <c r="C600">
        <v>1</v>
      </c>
      <c r="D600">
        <v>49</v>
      </c>
      <c r="E600">
        <v>1</v>
      </c>
      <c r="F600">
        <v>0</v>
      </c>
      <c r="G600" s="40">
        <v>56.929200000000002</v>
      </c>
      <c r="H600">
        <v>1</v>
      </c>
      <c r="I600" t="str">
        <f t="shared" si="38"/>
        <v>Cherbourg</v>
      </c>
      <c r="J600" t="str">
        <f t="shared" si="36"/>
        <v>Yes</v>
      </c>
      <c r="K600" t="str">
        <f t="shared" si="37"/>
        <v>First Class</v>
      </c>
      <c r="L600" t="str">
        <f t="shared" si="39"/>
        <v>Seniors</v>
      </c>
      <c r="M600" t="s">
        <v>9</v>
      </c>
    </row>
    <row r="601" spans="1:13">
      <c r="A601">
        <v>601</v>
      </c>
      <c r="B601">
        <v>1</v>
      </c>
      <c r="C601">
        <v>2</v>
      </c>
      <c r="D601">
        <v>24</v>
      </c>
      <c r="E601">
        <v>2</v>
      </c>
      <c r="F601">
        <v>1</v>
      </c>
      <c r="G601" s="40">
        <v>27</v>
      </c>
      <c r="H601">
        <v>3</v>
      </c>
      <c r="I601" t="str">
        <f t="shared" si="38"/>
        <v>Southampton</v>
      </c>
      <c r="J601" t="str">
        <f t="shared" si="36"/>
        <v>Yes</v>
      </c>
      <c r="K601" t="str">
        <f t="shared" si="37"/>
        <v>Second Class</v>
      </c>
      <c r="L601" t="str">
        <f t="shared" si="39"/>
        <v>Young</v>
      </c>
      <c r="M601" t="s">
        <v>70</v>
      </c>
    </row>
    <row r="602" spans="1:13">
      <c r="A602">
        <v>602</v>
      </c>
      <c r="B602">
        <v>0</v>
      </c>
      <c r="C602">
        <v>3</v>
      </c>
      <c r="D602">
        <v>60</v>
      </c>
      <c r="E602">
        <v>0</v>
      </c>
      <c r="F602">
        <v>0</v>
      </c>
      <c r="G602" s="40">
        <v>7.8958000000000004</v>
      </c>
      <c r="H602">
        <v>3</v>
      </c>
      <c r="I602" t="str">
        <f t="shared" si="38"/>
        <v>Southampton</v>
      </c>
      <c r="J602" t="str">
        <f t="shared" si="36"/>
        <v>No</v>
      </c>
      <c r="K602" t="str">
        <f t="shared" si="37"/>
        <v>Third Class</v>
      </c>
      <c r="L602" t="str">
        <f t="shared" si="39"/>
        <v>Old Age</v>
      </c>
      <c r="M602" t="s">
        <v>9</v>
      </c>
    </row>
    <row r="603" spans="1:13">
      <c r="A603">
        <v>603</v>
      </c>
      <c r="B603">
        <v>0</v>
      </c>
      <c r="C603">
        <v>1</v>
      </c>
      <c r="D603">
        <v>60</v>
      </c>
      <c r="E603">
        <v>0</v>
      </c>
      <c r="F603">
        <v>0</v>
      </c>
      <c r="G603" s="40">
        <v>42.4</v>
      </c>
      <c r="H603">
        <v>3</v>
      </c>
      <c r="I603" t="str">
        <f t="shared" si="38"/>
        <v>Southampton</v>
      </c>
      <c r="J603" t="str">
        <f t="shared" si="36"/>
        <v>No</v>
      </c>
      <c r="K603" t="str">
        <f t="shared" si="37"/>
        <v>First Class</v>
      </c>
      <c r="L603" t="str">
        <f t="shared" si="39"/>
        <v>Old Age</v>
      </c>
      <c r="M603" t="s">
        <v>9</v>
      </c>
    </row>
    <row r="604" spans="1:13">
      <c r="A604">
        <v>604</v>
      </c>
      <c r="B604">
        <v>0</v>
      </c>
      <c r="C604">
        <v>3</v>
      </c>
      <c r="D604">
        <v>44</v>
      </c>
      <c r="E604">
        <v>0</v>
      </c>
      <c r="F604">
        <v>0</v>
      </c>
      <c r="G604" s="40">
        <v>8.0500000000000007</v>
      </c>
      <c r="H604">
        <v>3</v>
      </c>
      <c r="I604" t="str">
        <f t="shared" si="38"/>
        <v>Southampton</v>
      </c>
      <c r="J604" t="str">
        <f t="shared" si="36"/>
        <v>No</v>
      </c>
      <c r="K604" t="str">
        <f t="shared" si="37"/>
        <v>Third Class</v>
      </c>
      <c r="L604" t="str">
        <f t="shared" si="39"/>
        <v>Middle Aged</v>
      </c>
      <c r="M604" t="s">
        <v>9</v>
      </c>
    </row>
    <row r="605" spans="1:13">
      <c r="A605">
        <v>605</v>
      </c>
      <c r="B605">
        <v>1</v>
      </c>
      <c r="C605">
        <v>1</v>
      </c>
      <c r="D605">
        <v>35</v>
      </c>
      <c r="E605">
        <v>0</v>
      </c>
      <c r="F605">
        <v>0</v>
      </c>
      <c r="G605" s="40">
        <v>26.55</v>
      </c>
      <c r="H605">
        <v>1</v>
      </c>
      <c r="I605" t="str">
        <f t="shared" si="38"/>
        <v>Cherbourg</v>
      </c>
      <c r="J605" t="str">
        <f t="shared" si="36"/>
        <v>Yes</v>
      </c>
      <c r="K605" t="str">
        <f t="shared" si="37"/>
        <v>First Class</v>
      </c>
      <c r="L605" t="str">
        <f t="shared" si="39"/>
        <v>Middle Aged</v>
      </c>
      <c r="M605" t="s">
        <v>9</v>
      </c>
    </row>
    <row r="606" spans="1:13">
      <c r="A606">
        <v>606</v>
      </c>
      <c r="B606">
        <v>0</v>
      </c>
      <c r="C606">
        <v>3</v>
      </c>
      <c r="D606">
        <v>36</v>
      </c>
      <c r="E606">
        <v>1</v>
      </c>
      <c r="F606">
        <v>0</v>
      </c>
      <c r="G606" s="40">
        <v>15.55</v>
      </c>
      <c r="H606">
        <v>3</v>
      </c>
      <c r="I606" t="str">
        <f t="shared" si="38"/>
        <v>Southampton</v>
      </c>
      <c r="J606" t="str">
        <f t="shared" si="36"/>
        <v>No</v>
      </c>
      <c r="K606" t="str">
        <f t="shared" si="37"/>
        <v>Third Class</v>
      </c>
      <c r="L606" t="str">
        <f t="shared" si="39"/>
        <v>Middle Aged</v>
      </c>
      <c r="M606" t="s">
        <v>9</v>
      </c>
    </row>
    <row r="607" spans="1:13">
      <c r="A607">
        <v>607</v>
      </c>
      <c r="B607">
        <v>0</v>
      </c>
      <c r="C607">
        <v>3</v>
      </c>
      <c r="D607">
        <v>30</v>
      </c>
      <c r="E607">
        <v>0</v>
      </c>
      <c r="F607">
        <v>0</v>
      </c>
      <c r="G607" s="40">
        <v>7.8958000000000004</v>
      </c>
      <c r="H607">
        <v>3</v>
      </c>
      <c r="I607" t="str">
        <f t="shared" si="38"/>
        <v>Southampton</v>
      </c>
      <c r="J607" t="str">
        <f t="shared" si="36"/>
        <v>No</v>
      </c>
      <c r="K607" t="str">
        <f t="shared" si="37"/>
        <v>Third Class</v>
      </c>
      <c r="L607" t="str">
        <f t="shared" si="39"/>
        <v>Middle Aged</v>
      </c>
      <c r="M607" t="s">
        <v>9</v>
      </c>
    </row>
    <row r="608" spans="1:13">
      <c r="A608">
        <v>608</v>
      </c>
      <c r="B608">
        <v>1</v>
      </c>
      <c r="C608">
        <v>1</v>
      </c>
      <c r="D608">
        <v>27</v>
      </c>
      <c r="E608">
        <v>0</v>
      </c>
      <c r="F608">
        <v>0</v>
      </c>
      <c r="G608" s="40">
        <v>30.5</v>
      </c>
      <c r="H608">
        <v>3</v>
      </c>
      <c r="I608" t="str">
        <f t="shared" si="38"/>
        <v>Southampton</v>
      </c>
      <c r="J608" t="str">
        <f t="shared" si="36"/>
        <v>Yes</v>
      </c>
      <c r="K608" t="str">
        <f t="shared" si="37"/>
        <v>First Class</v>
      </c>
      <c r="L608" t="str">
        <f t="shared" si="39"/>
        <v>Young</v>
      </c>
      <c r="M608" t="s">
        <v>9</v>
      </c>
    </row>
    <row r="609" spans="1:13">
      <c r="A609">
        <v>609</v>
      </c>
      <c r="B609">
        <v>1</v>
      </c>
      <c r="C609">
        <v>2</v>
      </c>
      <c r="D609">
        <v>22</v>
      </c>
      <c r="E609">
        <v>1</v>
      </c>
      <c r="F609">
        <v>2</v>
      </c>
      <c r="G609" s="40">
        <v>41.5792</v>
      </c>
      <c r="H609">
        <v>1</v>
      </c>
      <c r="I609" t="str">
        <f t="shared" si="38"/>
        <v>Cherbourg</v>
      </c>
      <c r="J609" t="str">
        <f t="shared" si="36"/>
        <v>Yes</v>
      </c>
      <c r="K609" t="str">
        <f t="shared" si="37"/>
        <v>Second Class</v>
      </c>
      <c r="L609" t="str">
        <f t="shared" si="39"/>
        <v>Young</v>
      </c>
      <c r="M609" t="s">
        <v>70</v>
      </c>
    </row>
    <row r="610" spans="1:13">
      <c r="A610">
        <v>610</v>
      </c>
      <c r="B610">
        <v>1</v>
      </c>
      <c r="C610">
        <v>1</v>
      </c>
      <c r="D610">
        <v>40</v>
      </c>
      <c r="E610">
        <v>0</v>
      </c>
      <c r="F610">
        <v>0</v>
      </c>
      <c r="G610" s="40">
        <v>153.46250000000001</v>
      </c>
      <c r="H610">
        <v>3</v>
      </c>
      <c r="I610" t="str">
        <f t="shared" si="38"/>
        <v>Southampton</v>
      </c>
      <c r="J610" t="str">
        <f t="shared" si="36"/>
        <v>Yes</v>
      </c>
      <c r="K610" t="str">
        <f t="shared" si="37"/>
        <v>First Class</v>
      </c>
      <c r="L610" t="str">
        <f t="shared" si="39"/>
        <v>Middle Aged</v>
      </c>
      <c r="M610" t="s">
        <v>70</v>
      </c>
    </row>
    <row r="611" spans="1:13">
      <c r="A611">
        <v>611</v>
      </c>
      <c r="B611">
        <v>0</v>
      </c>
      <c r="C611">
        <v>3</v>
      </c>
      <c r="D611">
        <v>39</v>
      </c>
      <c r="E611">
        <v>1</v>
      </c>
      <c r="F611">
        <v>5</v>
      </c>
      <c r="G611" s="40">
        <v>31.274999999999999</v>
      </c>
      <c r="H611">
        <v>3</v>
      </c>
      <c r="I611" t="str">
        <f t="shared" si="38"/>
        <v>Southampton</v>
      </c>
      <c r="J611" t="str">
        <f t="shared" si="36"/>
        <v>No</v>
      </c>
      <c r="K611" t="str">
        <f t="shared" si="37"/>
        <v>Third Class</v>
      </c>
      <c r="L611" t="str">
        <f t="shared" si="39"/>
        <v>Middle Aged</v>
      </c>
      <c r="M611" t="s">
        <v>70</v>
      </c>
    </row>
    <row r="612" spans="1:13">
      <c r="A612">
        <v>612</v>
      </c>
      <c r="B612">
        <v>0</v>
      </c>
      <c r="C612">
        <v>3</v>
      </c>
      <c r="D612">
        <v>60</v>
      </c>
      <c r="E612">
        <v>0</v>
      </c>
      <c r="F612">
        <v>0</v>
      </c>
      <c r="G612" s="40">
        <v>7.05</v>
      </c>
      <c r="H612">
        <v>3</v>
      </c>
      <c r="I612" t="str">
        <f t="shared" si="38"/>
        <v>Southampton</v>
      </c>
      <c r="J612" t="str">
        <f t="shared" si="36"/>
        <v>No</v>
      </c>
      <c r="K612" t="str">
        <f t="shared" si="37"/>
        <v>Third Class</v>
      </c>
      <c r="L612" t="str">
        <f t="shared" si="39"/>
        <v>Old Age</v>
      </c>
      <c r="M612" t="s">
        <v>9</v>
      </c>
    </row>
    <row r="613" spans="1:13">
      <c r="A613">
        <v>613</v>
      </c>
      <c r="B613">
        <v>1</v>
      </c>
      <c r="C613">
        <v>3</v>
      </c>
      <c r="D613">
        <v>60</v>
      </c>
      <c r="E613">
        <v>1</v>
      </c>
      <c r="F613">
        <v>0</v>
      </c>
      <c r="G613" s="40">
        <v>15.5</v>
      </c>
      <c r="H613">
        <v>2</v>
      </c>
      <c r="I613" t="str">
        <f t="shared" si="38"/>
        <v>Queenstown</v>
      </c>
      <c r="J613" t="str">
        <f t="shared" si="36"/>
        <v>Yes</v>
      </c>
      <c r="K613" t="str">
        <f t="shared" si="37"/>
        <v>Third Class</v>
      </c>
      <c r="L613" t="str">
        <f t="shared" si="39"/>
        <v>Old Age</v>
      </c>
      <c r="M613" t="s">
        <v>70</v>
      </c>
    </row>
    <row r="614" spans="1:13">
      <c r="A614">
        <v>614</v>
      </c>
      <c r="B614">
        <v>0</v>
      </c>
      <c r="C614">
        <v>3</v>
      </c>
      <c r="D614">
        <v>60</v>
      </c>
      <c r="E614">
        <v>0</v>
      </c>
      <c r="F614">
        <v>0</v>
      </c>
      <c r="G614" s="40">
        <v>7.75</v>
      </c>
      <c r="H614">
        <v>2</v>
      </c>
      <c r="I614" t="str">
        <f t="shared" si="38"/>
        <v>Queenstown</v>
      </c>
      <c r="J614" t="str">
        <f t="shared" si="36"/>
        <v>No</v>
      </c>
      <c r="K614" t="str">
        <f t="shared" si="37"/>
        <v>Third Class</v>
      </c>
      <c r="L614" t="str">
        <f t="shared" si="39"/>
        <v>Old Age</v>
      </c>
      <c r="M614" t="s">
        <v>9</v>
      </c>
    </row>
    <row r="615" spans="1:13">
      <c r="A615">
        <v>615</v>
      </c>
      <c r="B615">
        <v>0</v>
      </c>
      <c r="C615">
        <v>3</v>
      </c>
      <c r="D615">
        <v>35</v>
      </c>
      <c r="E615">
        <v>0</v>
      </c>
      <c r="F615">
        <v>0</v>
      </c>
      <c r="G615" s="40">
        <v>8.0500000000000007</v>
      </c>
      <c r="H615">
        <v>3</v>
      </c>
      <c r="I615" t="str">
        <f t="shared" si="38"/>
        <v>Southampton</v>
      </c>
      <c r="J615" t="str">
        <f t="shared" si="36"/>
        <v>No</v>
      </c>
      <c r="K615" t="str">
        <f t="shared" si="37"/>
        <v>Third Class</v>
      </c>
      <c r="L615" t="str">
        <f t="shared" si="39"/>
        <v>Middle Aged</v>
      </c>
      <c r="M615" t="s">
        <v>9</v>
      </c>
    </row>
    <row r="616" spans="1:13">
      <c r="A616">
        <v>616</v>
      </c>
      <c r="B616">
        <v>1</v>
      </c>
      <c r="C616">
        <v>2</v>
      </c>
      <c r="D616">
        <v>24</v>
      </c>
      <c r="E616">
        <v>1</v>
      </c>
      <c r="F616">
        <v>2</v>
      </c>
      <c r="G616" s="40">
        <v>65</v>
      </c>
      <c r="H616">
        <v>3</v>
      </c>
      <c r="I616" t="str">
        <f t="shared" si="38"/>
        <v>Southampton</v>
      </c>
      <c r="J616" t="str">
        <f t="shared" si="36"/>
        <v>Yes</v>
      </c>
      <c r="K616" t="str">
        <f t="shared" si="37"/>
        <v>Second Class</v>
      </c>
      <c r="L616" t="str">
        <f t="shared" si="39"/>
        <v>Young</v>
      </c>
      <c r="M616" t="s">
        <v>70</v>
      </c>
    </row>
    <row r="617" spans="1:13">
      <c r="A617">
        <v>617</v>
      </c>
      <c r="B617">
        <v>0</v>
      </c>
      <c r="C617">
        <v>3</v>
      </c>
      <c r="D617">
        <v>34</v>
      </c>
      <c r="E617">
        <v>1</v>
      </c>
      <c r="F617">
        <v>1</v>
      </c>
      <c r="G617" s="40">
        <v>14.4</v>
      </c>
      <c r="H617">
        <v>3</v>
      </c>
      <c r="I617" t="str">
        <f t="shared" si="38"/>
        <v>Southampton</v>
      </c>
      <c r="J617" t="str">
        <f t="shared" si="36"/>
        <v>No</v>
      </c>
      <c r="K617" t="str">
        <f t="shared" si="37"/>
        <v>Third Class</v>
      </c>
      <c r="L617" t="str">
        <f t="shared" si="39"/>
        <v>Middle Aged</v>
      </c>
      <c r="M617" t="s">
        <v>9</v>
      </c>
    </row>
    <row r="618" spans="1:13">
      <c r="A618">
        <v>618</v>
      </c>
      <c r="B618">
        <v>0</v>
      </c>
      <c r="C618">
        <v>3</v>
      </c>
      <c r="D618">
        <v>26</v>
      </c>
      <c r="E618">
        <v>1</v>
      </c>
      <c r="F618">
        <v>0</v>
      </c>
      <c r="G618" s="40">
        <v>16.100000000000001</v>
      </c>
      <c r="H618">
        <v>3</v>
      </c>
      <c r="I618" t="str">
        <f t="shared" si="38"/>
        <v>Southampton</v>
      </c>
      <c r="J618" t="str">
        <f t="shared" si="36"/>
        <v>No</v>
      </c>
      <c r="K618" t="str">
        <f t="shared" si="37"/>
        <v>Third Class</v>
      </c>
      <c r="L618" t="str">
        <f t="shared" si="39"/>
        <v>Young</v>
      </c>
      <c r="M618" t="s">
        <v>70</v>
      </c>
    </row>
    <row r="619" spans="1:13">
      <c r="A619">
        <v>619</v>
      </c>
      <c r="B619">
        <v>1</v>
      </c>
      <c r="C619">
        <v>2</v>
      </c>
      <c r="D619">
        <v>4</v>
      </c>
      <c r="E619">
        <v>2</v>
      </c>
      <c r="F619">
        <v>1</v>
      </c>
      <c r="G619" s="40">
        <v>39</v>
      </c>
      <c r="H619">
        <v>3</v>
      </c>
      <c r="I619" t="str">
        <f t="shared" si="38"/>
        <v>Southampton</v>
      </c>
      <c r="J619" t="str">
        <f t="shared" si="36"/>
        <v>Yes</v>
      </c>
      <c r="K619" t="str">
        <f t="shared" si="37"/>
        <v>Second Class</v>
      </c>
      <c r="L619" t="str">
        <f t="shared" si="39"/>
        <v>Children</v>
      </c>
      <c r="M619" t="s">
        <v>70</v>
      </c>
    </row>
    <row r="620" spans="1:13">
      <c r="A620">
        <v>620</v>
      </c>
      <c r="B620">
        <v>0</v>
      </c>
      <c r="C620">
        <v>2</v>
      </c>
      <c r="D620">
        <v>26</v>
      </c>
      <c r="E620">
        <v>0</v>
      </c>
      <c r="F620">
        <v>0</v>
      </c>
      <c r="G620" s="40">
        <v>10.5</v>
      </c>
      <c r="H620">
        <v>3</v>
      </c>
      <c r="I620" t="str">
        <f t="shared" si="38"/>
        <v>Southampton</v>
      </c>
      <c r="J620" t="str">
        <f t="shared" si="36"/>
        <v>No</v>
      </c>
      <c r="K620" t="str">
        <f t="shared" si="37"/>
        <v>Second Class</v>
      </c>
      <c r="L620" t="str">
        <f t="shared" si="39"/>
        <v>Young</v>
      </c>
      <c r="M620" t="s">
        <v>9</v>
      </c>
    </row>
    <row r="621" spans="1:13">
      <c r="A621">
        <v>621</v>
      </c>
      <c r="B621">
        <v>0</v>
      </c>
      <c r="C621">
        <v>3</v>
      </c>
      <c r="D621">
        <v>27</v>
      </c>
      <c r="E621">
        <v>1</v>
      </c>
      <c r="F621">
        <v>0</v>
      </c>
      <c r="G621" s="40">
        <v>14.4542</v>
      </c>
      <c r="H621">
        <v>1</v>
      </c>
      <c r="I621" t="str">
        <f t="shared" si="38"/>
        <v>Cherbourg</v>
      </c>
      <c r="J621" t="str">
        <f t="shared" si="36"/>
        <v>No</v>
      </c>
      <c r="K621" t="str">
        <f t="shared" si="37"/>
        <v>Third Class</v>
      </c>
      <c r="L621" t="str">
        <f t="shared" si="39"/>
        <v>Young</v>
      </c>
      <c r="M621" t="s">
        <v>9</v>
      </c>
    </row>
    <row r="622" spans="1:13">
      <c r="A622">
        <v>622</v>
      </c>
      <c r="B622">
        <v>1</v>
      </c>
      <c r="C622">
        <v>1</v>
      </c>
      <c r="D622">
        <v>42</v>
      </c>
      <c r="E622">
        <v>1</v>
      </c>
      <c r="F622">
        <v>0</v>
      </c>
      <c r="G622" s="40">
        <v>52.554200000000002</v>
      </c>
      <c r="H622">
        <v>3</v>
      </c>
      <c r="I622" t="str">
        <f t="shared" si="38"/>
        <v>Southampton</v>
      </c>
      <c r="J622" t="str">
        <f t="shared" si="36"/>
        <v>Yes</v>
      </c>
      <c r="K622" t="str">
        <f t="shared" si="37"/>
        <v>First Class</v>
      </c>
      <c r="L622" t="str">
        <f t="shared" si="39"/>
        <v>Middle Aged</v>
      </c>
      <c r="M622" t="s">
        <v>9</v>
      </c>
    </row>
    <row r="623" spans="1:13">
      <c r="A623">
        <v>623</v>
      </c>
      <c r="B623">
        <v>1</v>
      </c>
      <c r="C623">
        <v>3</v>
      </c>
      <c r="D623">
        <v>20</v>
      </c>
      <c r="E623">
        <v>1</v>
      </c>
      <c r="F623">
        <v>1</v>
      </c>
      <c r="G623" s="40">
        <v>15.7417</v>
      </c>
      <c r="H623">
        <v>1</v>
      </c>
      <c r="I623" t="str">
        <f t="shared" si="38"/>
        <v>Cherbourg</v>
      </c>
      <c r="J623" t="str">
        <f t="shared" si="36"/>
        <v>Yes</v>
      </c>
      <c r="K623" t="str">
        <f t="shared" si="37"/>
        <v>Third Class</v>
      </c>
      <c r="L623" t="str">
        <f t="shared" si="39"/>
        <v>Young</v>
      </c>
      <c r="M623" t="s">
        <v>9</v>
      </c>
    </row>
    <row r="624" spans="1:13">
      <c r="A624">
        <v>624</v>
      </c>
      <c r="B624">
        <v>0</v>
      </c>
      <c r="C624">
        <v>3</v>
      </c>
      <c r="D624">
        <v>21</v>
      </c>
      <c r="E624">
        <v>0</v>
      </c>
      <c r="F624">
        <v>0</v>
      </c>
      <c r="G624" s="40">
        <v>7.8541999999999996</v>
      </c>
      <c r="H624">
        <v>3</v>
      </c>
      <c r="I624" t="str">
        <f t="shared" si="38"/>
        <v>Southampton</v>
      </c>
      <c r="J624" t="str">
        <f t="shared" si="36"/>
        <v>No</v>
      </c>
      <c r="K624" t="str">
        <f t="shared" si="37"/>
        <v>Third Class</v>
      </c>
      <c r="L624" t="str">
        <f t="shared" si="39"/>
        <v>Young</v>
      </c>
      <c r="M624" t="s">
        <v>9</v>
      </c>
    </row>
    <row r="625" spans="1:13">
      <c r="A625">
        <v>625</v>
      </c>
      <c r="B625">
        <v>0</v>
      </c>
      <c r="C625">
        <v>3</v>
      </c>
      <c r="D625">
        <v>21</v>
      </c>
      <c r="E625">
        <v>0</v>
      </c>
      <c r="F625">
        <v>0</v>
      </c>
      <c r="G625" s="40">
        <v>16.100000000000001</v>
      </c>
      <c r="H625">
        <v>3</v>
      </c>
      <c r="I625" t="str">
        <f t="shared" si="38"/>
        <v>Southampton</v>
      </c>
      <c r="J625" t="str">
        <f t="shared" si="36"/>
        <v>No</v>
      </c>
      <c r="K625" t="str">
        <f t="shared" si="37"/>
        <v>Third Class</v>
      </c>
      <c r="L625" t="str">
        <f t="shared" si="39"/>
        <v>Young</v>
      </c>
      <c r="M625" t="s">
        <v>9</v>
      </c>
    </row>
    <row r="626" spans="1:13">
      <c r="A626">
        <v>626</v>
      </c>
      <c r="B626">
        <v>0</v>
      </c>
      <c r="C626">
        <v>1</v>
      </c>
      <c r="D626">
        <v>61</v>
      </c>
      <c r="E626">
        <v>0</v>
      </c>
      <c r="F626">
        <v>0</v>
      </c>
      <c r="G626" s="40">
        <v>32.320799999999998</v>
      </c>
      <c r="H626">
        <v>3</v>
      </c>
      <c r="I626" t="str">
        <f t="shared" si="38"/>
        <v>Southampton</v>
      </c>
      <c r="J626" t="str">
        <f t="shared" si="36"/>
        <v>No</v>
      </c>
      <c r="K626" t="str">
        <f t="shared" si="37"/>
        <v>First Class</v>
      </c>
      <c r="L626" t="str">
        <f t="shared" si="39"/>
        <v>Old Age</v>
      </c>
      <c r="M626" t="s">
        <v>9</v>
      </c>
    </row>
    <row r="627" spans="1:13">
      <c r="A627">
        <v>627</v>
      </c>
      <c r="B627">
        <v>0</v>
      </c>
      <c r="C627">
        <v>2</v>
      </c>
      <c r="D627">
        <v>57</v>
      </c>
      <c r="E627">
        <v>0</v>
      </c>
      <c r="F627">
        <v>0</v>
      </c>
      <c r="G627" s="40">
        <v>12.35</v>
      </c>
      <c r="H627">
        <v>2</v>
      </c>
      <c r="I627" t="str">
        <f t="shared" si="38"/>
        <v>Queenstown</v>
      </c>
      <c r="J627" t="str">
        <f t="shared" si="36"/>
        <v>No</v>
      </c>
      <c r="K627" t="str">
        <f t="shared" si="37"/>
        <v>Second Class</v>
      </c>
      <c r="L627" t="str">
        <f t="shared" si="39"/>
        <v>Seniors</v>
      </c>
      <c r="M627" t="s">
        <v>9</v>
      </c>
    </row>
    <row r="628" spans="1:13">
      <c r="A628">
        <v>628</v>
      </c>
      <c r="B628">
        <v>1</v>
      </c>
      <c r="C628">
        <v>1</v>
      </c>
      <c r="D628">
        <v>21</v>
      </c>
      <c r="E628">
        <v>0</v>
      </c>
      <c r="F628">
        <v>0</v>
      </c>
      <c r="G628" s="40">
        <v>77.958299999999994</v>
      </c>
      <c r="H628">
        <v>3</v>
      </c>
      <c r="I628" t="str">
        <f t="shared" si="38"/>
        <v>Southampton</v>
      </c>
      <c r="J628" t="str">
        <f t="shared" si="36"/>
        <v>Yes</v>
      </c>
      <c r="K628" t="str">
        <f t="shared" si="37"/>
        <v>First Class</v>
      </c>
      <c r="L628" t="str">
        <f t="shared" si="39"/>
        <v>Young</v>
      </c>
      <c r="M628" t="s">
        <v>70</v>
      </c>
    </row>
    <row r="629" spans="1:13">
      <c r="A629">
        <v>629</v>
      </c>
      <c r="B629">
        <v>0</v>
      </c>
      <c r="C629">
        <v>3</v>
      </c>
      <c r="D629">
        <v>26</v>
      </c>
      <c r="E629">
        <v>0</v>
      </c>
      <c r="F629">
        <v>0</v>
      </c>
      <c r="G629" s="40">
        <v>7.8958000000000004</v>
      </c>
      <c r="H629">
        <v>3</v>
      </c>
      <c r="I629" t="str">
        <f t="shared" si="38"/>
        <v>Southampton</v>
      </c>
      <c r="J629" t="str">
        <f t="shared" si="36"/>
        <v>No</v>
      </c>
      <c r="K629" t="str">
        <f t="shared" si="37"/>
        <v>Third Class</v>
      </c>
      <c r="L629" t="str">
        <f t="shared" si="39"/>
        <v>Young</v>
      </c>
      <c r="M629" t="s">
        <v>9</v>
      </c>
    </row>
    <row r="630" spans="1:13">
      <c r="A630">
        <v>630</v>
      </c>
      <c r="B630">
        <v>0</v>
      </c>
      <c r="C630">
        <v>3</v>
      </c>
      <c r="D630">
        <v>60</v>
      </c>
      <c r="E630">
        <v>0</v>
      </c>
      <c r="F630">
        <v>0</v>
      </c>
      <c r="G630" s="40">
        <v>7.7332999999999998</v>
      </c>
      <c r="H630">
        <v>2</v>
      </c>
      <c r="I630" t="str">
        <f t="shared" si="38"/>
        <v>Queenstown</v>
      </c>
      <c r="J630" t="str">
        <f t="shared" si="36"/>
        <v>No</v>
      </c>
      <c r="K630" t="str">
        <f t="shared" si="37"/>
        <v>Third Class</v>
      </c>
      <c r="L630" t="str">
        <f t="shared" si="39"/>
        <v>Old Age</v>
      </c>
      <c r="M630" t="s">
        <v>9</v>
      </c>
    </row>
    <row r="631" spans="1:13">
      <c r="A631">
        <v>631</v>
      </c>
      <c r="B631">
        <v>1</v>
      </c>
      <c r="C631">
        <v>1</v>
      </c>
      <c r="D631">
        <v>80</v>
      </c>
      <c r="E631">
        <v>0</v>
      </c>
      <c r="F631">
        <v>0</v>
      </c>
      <c r="G631" s="40">
        <v>30</v>
      </c>
      <c r="H631">
        <v>3</v>
      </c>
      <c r="I631" t="str">
        <f t="shared" si="38"/>
        <v>Southampton</v>
      </c>
      <c r="J631" t="str">
        <f t="shared" si="36"/>
        <v>Yes</v>
      </c>
      <c r="K631" t="str">
        <f t="shared" si="37"/>
        <v>First Class</v>
      </c>
      <c r="L631" t="str">
        <f t="shared" si="39"/>
        <v>Old Age</v>
      </c>
      <c r="M631" t="s">
        <v>9</v>
      </c>
    </row>
    <row r="632" spans="1:13">
      <c r="A632">
        <v>632</v>
      </c>
      <c r="B632">
        <v>0</v>
      </c>
      <c r="C632">
        <v>3</v>
      </c>
      <c r="D632">
        <v>51</v>
      </c>
      <c r="E632">
        <v>0</v>
      </c>
      <c r="F632">
        <v>0</v>
      </c>
      <c r="G632" s="40">
        <v>7.0541999999999998</v>
      </c>
      <c r="H632">
        <v>3</v>
      </c>
      <c r="I632" t="str">
        <f t="shared" si="38"/>
        <v>Southampton</v>
      </c>
      <c r="J632" t="str">
        <f t="shared" si="36"/>
        <v>No</v>
      </c>
      <c r="K632" t="str">
        <f t="shared" si="37"/>
        <v>Third Class</v>
      </c>
      <c r="L632" t="str">
        <f t="shared" si="39"/>
        <v>Seniors</v>
      </c>
      <c r="M632" t="s">
        <v>9</v>
      </c>
    </row>
    <row r="633" spans="1:13">
      <c r="A633">
        <v>633</v>
      </c>
      <c r="B633">
        <v>1</v>
      </c>
      <c r="C633">
        <v>1</v>
      </c>
      <c r="D633">
        <v>32</v>
      </c>
      <c r="E633">
        <v>0</v>
      </c>
      <c r="F633">
        <v>0</v>
      </c>
      <c r="G633" s="40">
        <v>30.5</v>
      </c>
      <c r="H633">
        <v>1</v>
      </c>
      <c r="I633" t="str">
        <f t="shared" si="38"/>
        <v>Cherbourg</v>
      </c>
      <c r="J633" t="str">
        <f t="shared" si="36"/>
        <v>Yes</v>
      </c>
      <c r="K633" t="str">
        <f t="shared" si="37"/>
        <v>First Class</v>
      </c>
      <c r="L633" t="str">
        <f t="shared" si="39"/>
        <v>Middle Aged</v>
      </c>
      <c r="M633" t="s">
        <v>9</v>
      </c>
    </row>
    <row r="634" spans="1:13">
      <c r="A634">
        <v>634</v>
      </c>
      <c r="B634">
        <v>0</v>
      </c>
      <c r="C634">
        <v>1</v>
      </c>
      <c r="D634">
        <v>60</v>
      </c>
      <c r="E634">
        <v>0</v>
      </c>
      <c r="F634">
        <v>0</v>
      </c>
      <c r="G634" s="40">
        <v>0</v>
      </c>
      <c r="H634">
        <v>3</v>
      </c>
      <c r="I634" t="str">
        <f t="shared" si="38"/>
        <v>Southampton</v>
      </c>
      <c r="J634" t="str">
        <f t="shared" si="36"/>
        <v>No</v>
      </c>
      <c r="K634" t="str">
        <f t="shared" si="37"/>
        <v>First Class</v>
      </c>
      <c r="L634" t="str">
        <f t="shared" si="39"/>
        <v>Old Age</v>
      </c>
      <c r="M634" t="s">
        <v>9</v>
      </c>
    </row>
    <row r="635" spans="1:13">
      <c r="A635">
        <v>635</v>
      </c>
      <c r="B635">
        <v>0</v>
      </c>
      <c r="C635">
        <v>3</v>
      </c>
      <c r="D635">
        <v>9</v>
      </c>
      <c r="E635">
        <v>3</v>
      </c>
      <c r="F635">
        <v>2</v>
      </c>
      <c r="G635" s="40">
        <v>27.9</v>
      </c>
      <c r="H635">
        <v>3</v>
      </c>
      <c r="I635" t="str">
        <f t="shared" si="38"/>
        <v>Southampton</v>
      </c>
      <c r="J635" t="str">
        <f t="shared" si="36"/>
        <v>No</v>
      </c>
      <c r="K635" t="str">
        <f t="shared" si="37"/>
        <v>Third Class</v>
      </c>
      <c r="L635" t="str">
        <f t="shared" si="39"/>
        <v>Children</v>
      </c>
      <c r="M635" t="s">
        <v>70</v>
      </c>
    </row>
    <row r="636" spans="1:13">
      <c r="A636">
        <v>636</v>
      </c>
      <c r="B636">
        <v>1</v>
      </c>
      <c r="C636">
        <v>2</v>
      </c>
      <c r="D636">
        <v>28</v>
      </c>
      <c r="E636">
        <v>0</v>
      </c>
      <c r="F636">
        <v>0</v>
      </c>
      <c r="G636" s="40">
        <v>13</v>
      </c>
      <c r="H636">
        <v>3</v>
      </c>
      <c r="I636" t="str">
        <f t="shared" si="38"/>
        <v>Southampton</v>
      </c>
      <c r="J636" t="str">
        <f t="shared" si="36"/>
        <v>Yes</v>
      </c>
      <c r="K636" t="str">
        <f t="shared" si="37"/>
        <v>Second Class</v>
      </c>
      <c r="L636" t="str">
        <f t="shared" si="39"/>
        <v>Young</v>
      </c>
      <c r="M636" t="s">
        <v>70</v>
      </c>
    </row>
    <row r="637" spans="1:13">
      <c r="A637">
        <v>637</v>
      </c>
      <c r="B637">
        <v>0</v>
      </c>
      <c r="C637">
        <v>3</v>
      </c>
      <c r="D637">
        <v>32</v>
      </c>
      <c r="E637">
        <v>0</v>
      </c>
      <c r="F637">
        <v>0</v>
      </c>
      <c r="G637" s="40">
        <v>7.9249999999999998</v>
      </c>
      <c r="H637">
        <v>3</v>
      </c>
      <c r="I637" t="str">
        <f t="shared" si="38"/>
        <v>Southampton</v>
      </c>
      <c r="J637" t="str">
        <f t="shared" si="36"/>
        <v>No</v>
      </c>
      <c r="K637" t="str">
        <f t="shared" si="37"/>
        <v>Third Class</v>
      </c>
      <c r="L637" t="str">
        <f t="shared" si="39"/>
        <v>Middle Aged</v>
      </c>
      <c r="M637" t="s">
        <v>9</v>
      </c>
    </row>
    <row r="638" spans="1:13">
      <c r="A638">
        <v>638</v>
      </c>
      <c r="B638">
        <v>0</v>
      </c>
      <c r="C638">
        <v>2</v>
      </c>
      <c r="D638">
        <v>31</v>
      </c>
      <c r="E638">
        <v>1</v>
      </c>
      <c r="F638">
        <v>1</v>
      </c>
      <c r="G638" s="40">
        <v>26.25</v>
      </c>
      <c r="H638">
        <v>3</v>
      </c>
      <c r="I638" t="str">
        <f t="shared" si="38"/>
        <v>Southampton</v>
      </c>
      <c r="J638" t="str">
        <f t="shared" si="36"/>
        <v>No</v>
      </c>
      <c r="K638" t="str">
        <f t="shared" si="37"/>
        <v>Second Class</v>
      </c>
      <c r="L638" t="str">
        <f t="shared" si="39"/>
        <v>Middle Aged</v>
      </c>
      <c r="M638" t="s">
        <v>9</v>
      </c>
    </row>
    <row r="639" spans="1:13">
      <c r="A639">
        <v>639</v>
      </c>
      <c r="B639">
        <v>0</v>
      </c>
      <c r="C639">
        <v>3</v>
      </c>
      <c r="D639">
        <v>41</v>
      </c>
      <c r="E639">
        <v>0</v>
      </c>
      <c r="F639">
        <v>5</v>
      </c>
      <c r="G639" s="40">
        <v>39.6875</v>
      </c>
      <c r="H639">
        <v>3</v>
      </c>
      <c r="I639" t="str">
        <f t="shared" si="38"/>
        <v>Southampton</v>
      </c>
      <c r="J639" t="str">
        <f t="shared" si="36"/>
        <v>No</v>
      </c>
      <c r="K639" t="str">
        <f t="shared" si="37"/>
        <v>Third Class</v>
      </c>
      <c r="L639" t="str">
        <f t="shared" si="39"/>
        <v>Middle Aged</v>
      </c>
      <c r="M639" t="s">
        <v>70</v>
      </c>
    </row>
    <row r="640" spans="1:13">
      <c r="A640">
        <v>640</v>
      </c>
      <c r="B640">
        <v>0</v>
      </c>
      <c r="C640">
        <v>3</v>
      </c>
      <c r="D640">
        <v>60</v>
      </c>
      <c r="E640">
        <v>1</v>
      </c>
      <c r="F640">
        <v>0</v>
      </c>
      <c r="G640" s="40">
        <v>16.100000000000001</v>
      </c>
      <c r="H640">
        <v>3</v>
      </c>
      <c r="I640" t="str">
        <f t="shared" si="38"/>
        <v>Southampton</v>
      </c>
      <c r="J640" t="str">
        <f t="shared" si="36"/>
        <v>No</v>
      </c>
      <c r="K640" t="str">
        <f t="shared" si="37"/>
        <v>Third Class</v>
      </c>
      <c r="L640" t="str">
        <f t="shared" si="39"/>
        <v>Old Age</v>
      </c>
      <c r="M640" t="s">
        <v>9</v>
      </c>
    </row>
    <row r="641" spans="1:13">
      <c r="A641">
        <v>641</v>
      </c>
      <c r="B641">
        <v>0</v>
      </c>
      <c r="C641">
        <v>3</v>
      </c>
      <c r="D641">
        <v>20</v>
      </c>
      <c r="E641">
        <v>0</v>
      </c>
      <c r="F641">
        <v>0</v>
      </c>
      <c r="G641" s="40">
        <v>7.8541999999999996</v>
      </c>
      <c r="H641">
        <v>3</v>
      </c>
      <c r="I641" t="str">
        <f t="shared" si="38"/>
        <v>Southampton</v>
      </c>
      <c r="J641" t="str">
        <f t="shared" si="36"/>
        <v>No</v>
      </c>
      <c r="K641" t="str">
        <f t="shared" si="37"/>
        <v>Third Class</v>
      </c>
      <c r="L641" t="str">
        <f>IF(D641&lt;12, "Children", IF(D641&lt;18, "Teenagers", IF(D641&lt;30, "Young", IF(D641&lt;45, "Middle Aged", IF(D641&lt;60, "Seniors", "Old Age")))))</f>
        <v>Young</v>
      </c>
      <c r="M641" t="s">
        <v>9</v>
      </c>
    </row>
    <row r="642" spans="1:13">
      <c r="A642">
        <v>642</v>
      </c>
      <c r="B642">
        <v>1</v>
      </c>
      <c r="C642">
        <v>1</v>
      </c>
      <c r="D642">
        <v>24</v>
      </c>
      <c r="E642">
        <v>0</v>
      </c>
      <c r="F642">
        <v>0</v>
      </c>
      <c r="G642" s="40">
        <v>69.3</v>
      </c>
      <c r="H642">
        <v>1</v>
      </c>
      <c r="I642" t="str">
        <f t="shared" si="38"/>
        <v>Cherbourg</v>
      </c>
      <c r="J642" t="str">
        <f t="shared" ref="J642:J705" si="40">IF(B642=0,"No",IF(B642=1,"Yes"))</f>
        <v>Yes</v>
      </c>
      <c r="K642" t="str">
        <f t="shared" ref="K642:K705" si="41">IF(C642=3,"Third Class",IF(C642=2,"Second Class",IF(C642=1,"First Class")))</f>
        <v>First Class</v>
      </c>
      <c r="L642" t="str">
        <f t="shared" si="39"/>
        <v>Young</v>
      </c>
      <c r="M642" t="s">
        <v>70</v>
      </c>
    </row>
    <row r="643" spans="1:13">
      <c r="A643">
        <v>643</v>
      </c>
      <c r="B643">
        <v>0</v>
      </c>
      <c r="C643">
        <v>3</v>
      </c>
      <c r="D643">
        <v>2</v>
      </c>
      <c r="E643">
        <v>3</v>
      </c>
      <c r="F643">
        <v>2</v>
      </c>
      <c r="G643" s="40">
        <v>27.9</v>
      </c>
      <c r="H643">
        <v>3</v>
      </c>
      <c r="I643" t="str">
        <f t="shared" ref="I643:I706" si="42">IF(H643=3,"Southampton",IF(H643=2,"Queenstown",IF(H643=1,"Cherbourg")))</f>
        <v>Southampton</v>
      </c>
      <c r="J643" t="str">
        <f t="shared" si="40"/>
        <v>No</v>
      </c>
      <c r="K643" t="str">
        <f t="shared" si="41"/>
        <v>Third Class</v>
      </c>
      <c r="L643" t="str">
        <f t="shared" ref="L643:L706" si="43">IF(D643&lt;12, "Children", IF(D643&lt;18, "Teenagers", IF(D643&lt;30, "Young", IF(D643&lt;45, "Middle Aged", IF(D643&lt;60, "Seniors", "Old Age")))))</f>
        <v>Children</v>
      </c>
      <c r="M643" t="s">
        <v>70</v>
      </c>
    </row>
    <row r="644" spans="1:13">
      <c r="A644">
        <v>644</v>
      </c>
      <c r="B644">
        <v>1</v>
      </c>
      <c r="C644">
        <v>3</v>
      </c>
      <c r="D644">
        <v>60</v>
      </c>
      <c r="E644">
        <v>0</v>
      </c>
      <c r="F644">
        <v>0</v>
      </c>
      <c r="G644" s="40">
        <v>56.495800000000003</v>
      </c>
      <c r="H644">
        <v>3</v>
      </c>
      <c r="I644" t="str">
        <f t="shared" si="42"/>
        <v>Southampton</v>
      </c>
      <c r="J644" t="str">
        <f t="shared" si="40"/>
        <v>Yes</v>
      </c>
      <c r="K644" t="str">
        <f t="shared" si="41"/>
        <v>Third Class</v>
      </c>
      <c r="L644" t="str">
        <f t="shared" si="43"/>
        <v>Old Age</v>
      </c>
      <c r="M644" t="s">
        <v>9</v>
      </c>
    </row>
    <row r="645" spans="1:13">
      <c r="A645">
        <v>645</v>
      </c>
      <c r="B645">
        <v>1</v>
      </c>
      <c r="C645">
        <v>3</v>
      </c>
      <c r="D645">
        <v>0.75</v>
      </c>
      <c r="E645">
        <v>2</v>
      </c>
      <c r="F645">
        <v>1</v>
      </c>
      <c r="G645" s="40">
        <v>19.258299999999998</v>
      </c>
      <c r="H645">
        <v>1</v>
      </c>
      <c r="I645" t="str">
        <f t="shared" si="42"/>
        <v>Cherbourg</v>
      </c>
      <c r="J645" t="str">
        <f t="shared" si="40"/>
        <v>Yes</v>
      </c>
      <c r="K645" t="str">
        <f t="shared" si="41"/>
        <v>Third Class</v>
      </c>
      <c r="L645" t="str">
        <f t="shared" si="43"/>
        <v>Children</v>
      </c>
      <c r="M645" t="s">
        <v>70</v>
      </c>
    </row>
    <row r="646" spans="1:13">
      <c r="A646">
        <v>646</v>
      </c>
      <c r="B646">
        <v>1</v>
      </c>
      <c r="C646">
        <v>1</v>
      </c>
      <c r="D646">
        <v>48</v>
      </c>
      <c r="E646">
        <v>1</v>
      </c>
      <c r="F646">
        <v>0</v>
      </c>
      <c r="G646" s="40">
        <v>76.729200000000006</v>
      </c>
      <c r="H646">
        <v>1</v>
      </c>
      <c r="I646" t="str">
        <f t="shared" si="42"/>
        <v>Cherbourg</v>
      </c>
      <c r="J646" t="str">
        <f t="shared" si="40"/>
        <v>Yes</v>
      </c>
      <c r="K646" t="str">
        <f t="shared" si="41"/>
        <v>First Class</v>
      </c>
      <c r="L646" t="str">
        <f t="shared" si="43"/>
        <v>Seniors</v>
      </c>
      <c r="M646" t="s">
        <v>9</v>
      </c>
    </row>
    <row r="647" spans="1:13">
      <c r="A647">
        <v>647</v>
      </c>
      <c r="B647">
        <v>0</v>
      </c>
      <c r="C647">
        <v>3</v>
      </c>
      <c r="D647">
        <v>19</v>
      </c>
      <c r="E647">
        <v>0</v>
      </c>
      <c r="F647">
        <v>0</v>
      </c>
      <c r="G647" s="40">
        <v>7.8958000000000004</v>
      </c>
      <c r="H647">
        <v>3</v>
      </c>
      <c r="I647" t="str">
        <f t="shared" si="42"/>
        <v>Southampton</v>
      </c>
      <c r="J647" t="str">
        <f t="shared" si="40"/>
        <v>No</v>
      </c>
      <c r="K647" t="str">
        <f t="shared" si="41"/>
        <v>Third Class</v>
      </c>
      <c r="L647" t="str">
        <f t="shared" si="43"/>
        <v>Young</v>
      </c>
      <c r="M647" t="s">
        <v>9</v>
      </c>
    </row>
    <row r="648" spans="1:13">
      <c r="A648">
        <v>648</v>
      </c>
      <c r="B648">
        <v>1</v>
      </c>
      <c r="C648">
        <v>1</v>
      </c>
      <c r="D648">
        <v>56</v>
      </c>
      <c r="E648">
        <v>0</v>
      </c>
      <c r="F648">
        <v>0</v>
      </c>
      <c r="G648" s="40">
        <v>35.5</v>
      </c>
      <c r="H648">
        <v>1</v>
      </c>
      <c r="I648" t="str">
        <f t="shared" si="42"/>
        <v>Cherbourg</v>
      </c>
      <c r="J648" t="str">
        <f t="shared" si="40"/>
        <v>Yes</v>
      </c>
      <c r="K648" t="str">
        <f t="shared" si="41"/>
        <v>First Class</v>
      </c>
      <c r="L648" t="str">
        <f t="shared" si="43"/>
        <v>Seniors</v>
      </c>
      <c r="M648" t="s">
        <v>9</v>
      </c>
    </row>
    <row r="649" spans="1:13">
      <c r="A649">
        <v>649</v>
      </c>
      <c r="B649">
        <v>0</v>
      </c>
      <c r="C649">
        <v>3</v>
      </c>
      <c r="D649">
        <v>60</v>
      </c>
      <c r="E649">
        <v>0</v>
      </c>
      <c r="F649">
        <v>0</v>
      </c>
      <c r="G649" s="40">
        <v>7.55</v>
      </c>
      <c r="H649">
        <v>3</v>
      </c>
      <c r="I649" t="str">
        <f t="shared" si="42"/>
        <v>Southampton</v>
      </c>
      <c r="J649" t="str">
        <f t="shared" si="40"/>
        <v>No</v>
      </c>
      <c r="K649" t="str">
        <f t="shared" si="41"/>
        <v>Third Class</v>
      </c>
      <c r="L649" t="str">
        <f t="shared" si="43"/>
        <v>Old Age</v>
      </c>
      <c r="M649" t="s">
        <v>9</v>
      </c>
    </row>
    <row r="650" spans="1:13">
      <c r="A650">
        <v>650</v>
      </c>
      <c r="B650">
        <v>1</v>
      </c>
      <c r="C650">
        <v>3</v>
      </c>
      <c r="D650">
        <v>23</v>
      </c>
      <c r="E650">
        <v>0</v>
      </c>
      <c r="F650">
        <v>0</v>
      </c>
      <c r="G650" s="40">
        <v>7.55</v>
      </c>
      <c r="H650">
        <v>3</v>
      </c>
      <c r="I650" t="str">
        <f t="shared" si="42"/>
        <v>Southampton</v>
      </c>
      <c r="J650" t="str">
        <f t="shared" si="40"/>
        <v>Yes</v>
      </c>
      <c r="K650" t="str">
        <f t="shared" si="41"/>
        <v>Third Class</v>
      </c>
      <c r="L650" t="str">
        <f t="shared" si="43"/>
        <v>Young</v>
      </c>
      <c r="M650" t="s">
        <v>70</v>
      </c>
    </row>
    <row r="651" spans="1:13">
      <c r="A651">
        <v>651</v>
      </c>
      <c r="B651">
        <v>0</v>
      </c>
      <c r="C651">
        <v>3</v>
      </c>
      <c r="D651">
        <v>60</v>
      </c>
      <c r="E651">
        <v>0</v>
      </c>
      <c r="F651">
        <v>0</v>
      </c>
      <c r="G651" s="40">
        <v>7.8958000000000004</v>
      </c>
      <c r="H651">
        <v>3</v>
      </c>
      <c r="I651" t="str">
        <f t="shared" si="42"/>
        <v>Southampton</v>
      </c>
      <c r="J651" t="str">
        <f t="shared" si="40"/>
        <v>No</v>
      </c>
      <c r="K651" t="str">
        <f t="shared" si="41"/>
        <v>Third Class</v>
      </c>
      <c r="L651" t="str">
        <f t="shared" si="43"/>
        <v>Old Age</v>
      </c>
      <c r="M651" t="s">
        <v>9</v>
      </c>
    </row>
    <row r="652" spans="1:13">
      <c r="A652">
        <v>652</v>
      </c>
      <c r="B652">
        <v>1</v>
      </c>
      <c r="C652">
        <v>2</v>
      </c>
      <c r="D652">
        <v>18</v>
      </c>
      <c r="E652">
        <v>0</v>
      </c>
      <c r="F652">
        <v>1</v>
      </c>
      <c r="G652" s="40">
        <v>23</v>
      </c>
      <c r="H652">
        <v>3</v>
      </c>
      <c r="I652" t="str">
        <f t="shared" si="42"/>
        <v>Southampton</v>
      </c>
      <c r="J652" t="str">
        <f t="shared" si="40"/>
        <v>Yes</v>
      </c>
      <c r="K652" t="str">
        <f t="shared" si="41"/>
        <v>Second Class</v>
      </c>
      <c r="L652" t="str">
        <f t="shared" si="43"/>
        <v>Young</v>
      </c>
      <c r="M652" t="s">
        <v>70</v>
      </c>
    </row>
    <row r="653" spans="1:13">
      <c r="A653">
        <v>653</v>
      </c>
      <c r="B653">
        <v>0</v>
      </c>
      <c r="C653">
        <v>3</v>
      </c>
      <c r="D653">
        <v>21</v>
      </c>
      <c r="E653">
        <v>0</v>
      </c>
      <c r="F653">
        <v>0</v>
      </c>
      <c r="G653" s="40">
        <v>8.4332999999999991</v>
      </c>
      <c r="H653">
        <v>3</v>
      </c>
      <c r="I653" t="str">
        <f t="shared" si="42"/>
        <v>Southampton</v>
      </c>
      <c r="J653" t="str">
        <f t="shared" si="40"/>
        <v>No</v>
      </c>
      <c r="K653" t="str">
        <f t="shared" si="41"/>
        <v>Third Class</v>
      </c>
      <c r="L653" t="str">
        <f t="shared" si="43"/>
        <v>Young</v>
      </c>
      <c r="M653" t="s">
        <v>9</v>
      </c>
    </row>
    <row r="654" spans="1:13">
      <c r="A654">
        <v>654</v>
      </c>
      <c r="B654">
        <v>1</v>
      </c>
      <c r="C654">
        <v>3</v>
      </c>
      <c r="D654">
        <v>60</v>
      </c>
      <c r="E654">
        <v>0</v>
      </c>
      <c r="F654">
        <v>0</v>
      </c>
      <c r="G654" s="40">
        <v>7.8292000000000002</v>
      </c>
      <c r="H654">
        <v>2</v>
      </c>
      <c r="I654" t="str">
        <f t="shared" si="42"/>
        <v>Queenstown</v>
      </c>
      <c r="J654" t="str">
        <f t="shared" si="40"/>
        <v>Yes</v>
      </c>
      <c r="K654" t="str">
        <f t="shared" si="41"/>
        <v>Third Class</v>
      </c>
      <c r="L654" t="str">
        <f t="shared" si="43"/>
        <v>Old Age</v>
      </c>
      <c r="M654" t="s">
        <v>70</v>
      </c>
    </row>
    <row r="655" spans="1:13">
      <c r="A655">
        <v>655</v>
      </c>
      <c r="B655">
        <v>0</v>
      </c>
      <c r="C655">
        <v>3</v>
      </c>
      <c r="D655">
        <v>18</v>
      </c>
      <c r="E655">
        <v>0</v>
      </c>
      <c r="F655">
        <v>0</v>
      </c>
      <c r="G655" s="40">
        <v>6.75</v>
      </c>
      <c r="H655">
        <v>2</v>
      </c>
      <c r="I655" t="str">
        <f t="shared" si="42"/>
        <v>Queenstown</v>
      </c>
      <c r="J655" t="str">
        <f t="shared" si="40"/>
        <v>No</v>
      </c>
      <c r="K655" t="str">
        <f t="shared" si="41"/>
        <v>Third Class</v>
      </c>
      <c r="L655" t="str">
        <f t="shared" si="43"/>
        <v>Young</v>
      </c>
      <c r="M655" t="s">
        <v>70</v>
      </c>
    </row>
    <row r="656" spans="1:13">
      <c r="A656">
        <v>656</v>
      </c>
      <c r="B656">
        <v>0</v>
      </c>
      <c r="C656">
        <v>2</v>
      </c>
      <c r="D656">
        <v>24</v>
      </c>
      <c r="E656">
        <v>2</v>
      </c>
      <c r="F656">
        <v>0</v>
      </c>
      <c r="G656" s="40">
        <v>73.5</v>
      </c>
      <c r="H656">
        <v>3</v>
      </c>
      <c r="I656" t="str">
        <f t="shared" si="42"/>
        <v>Southampton</v>
      </c>
      <c r="J656" t="str">
        <f t="shared" si="40"/>
        <v>No</v>
      </c>
      <c r="K656" t="str">
        <f t="shared" si="41"/>
        <v>Second Class</v>
      </c>
      <c r="L656" t="str">
        <f t="shared" si="43"/>
        <v>Young</v>
      </c>
      <c r="M656" t="s">
        <v>9</v>
      </c>
    </row>
    <row r="657" spans="1:13">
      <c r="A657">
        <v>657</v>
      </c>
      <c r="B657">
        <v>0</v>
      </c>
      <c r="C657">
        <v>3</v>
      </c>
      <c r="D657">
        <v>60</v>
      </c>
      <c r="E657">
        <v>0</v>
      </c>
      <c r="F657">
        <v>0</v>
      </c>
      <c r="G657" s="40">
        <v>7.8958000000000004</v>
      </c>
      <c r="H657">
        <v>3</v>
      </c>
      <c r="I657" t="str">
        <f t="shared" si="42"/>
        <v>Southampton</v>
      </c>
      <c r="J657" t="str">
        <f t="shared" si="40"/>
        <v>No</v>
      </c>
      <c r="K657" t="str">
        <f t="shared" si="41"/>
        <v>Third Class</v>
      </c>
      <c r="L657" t="str">
        <f t="shared" si="43"/>
        <v>Old Age</v>
      </c>
      <c r="M657" t="s">
        <v>9</v>
      </c>
    </row>
    <row r="658" spans="1:13">
      <c r="A658">
        <v>658</v>
      </c>
      <c r="B658">
        <v>0</v>
      </c>
      <c r="C658">
        <v>3</v>
      </c>
      <c r="D658">
        <v>32</v>
      </c>
      <c r="E658">
        <v>1</v>
      </c>
      <c r="F658">
        <v>1</v>
      </c>
      <c r="G658" s="40">
        <v>15.5</v>
      </c>
      <c r="H658">
        <v>2</v>
      </c>
      <c r="I658" t="str">
        <f t="shared" si="42"/>
        <v>Queenstown</v>
      </c>
      <c r="J658" t="str">
        <f t="shared" si="40"/>
        <v>No</v>
      </c>
      <c r="K658" t="str">
        <f t="shared" si="41"/>
        <v>Third Class</v>
      </c>
      <c r="L658" t="str">
        <f t="shared" si="43"/>
        <v>Middle Aged</v>
      </c>
      <c r="M658" t="s">
        <v>70</v>
      </c>
    </row>
    <row r="659" spans="1:13">
      <c r="A659">
        <v>659</v>
      </c>
      <c r="B659">
        <v>0</v>
      </c>
      <c r="C659">
        <v>2</v>
      </c>
      <c r="D659">
        <v>23</v>
      </c>
      <c r="E659">
        <v>0</v>
      </c>
      <c r="F659">
        <v>0</v>
      </c>
      <c r="G659" s="40">
        <v>13</v>
      </c>
      <c r="H659">
        <v>3</v>
      </c>
      <c r="I659" t="str">
        <f t="shared" si="42"/>
        <v>Southampton</v>
      </c>
      <c r="J659" t="str">
        <f t="shared" si="40"/>
        <v>No</v>
      </c>
      <c r="K659" t="str">
        <f t="shared" si="41"/>
        <v>Second Class</v>
      </c>
      <c r="L659" t="str">
        <f t="shared" si="43"/>
        <v>Young</v>
      </c>
      <c r="M659" t="s">
        <v>9</v>
      </c>
    </row>
    <row r="660" spans="1:13">
      <c r="A660">
        <v>660</v>
      </c>
      <c r="B660">
        <v>0</v>
      </c>
      <c r="C660">
        <v>1</v>
      </c>
      <c r="D660">
        <v>58</v>
      </c>
      <c r="E660">
        <v>0</v>
      </c>
      <c r="F660">
        <v>2</v>
      </c>
      <c r="G660" s="40">
        <v>113.27500000000001</v>
      </c>
      <c r="H660">
        <v>1</v>
      </c>
      <c r="I660" t="str">
        <f t="shared" si="42"/>
        <v>Cherbourg</v>
      </c>
      <c r="J660" t="str">
        <f t="shared" si="40"/>
        <v>No</v>
      </c>
      <c r="K660" t="str">
        <f t="shared" si="41"/>
        <v>First Class</v>
      </c>
      <c r="L660" t="str">
        <f t="shared" si="43"/>
        <v>Seniors</v>
      </c>
      <c r="M660" t="s">
        <v>9</v>
      </c>
    </row>
    <row r="661" spans="1:13">
      <c r="A661">
        <v>661</v>
      </c>
      <c r="B661">
        <v>1</v>
      </c>
      <c r="C661">
        <v>1</v>
      </c>
      <c r="D661">
        <v>50</v>
      </c>
      <c r="E661">
        <v>2</v>
      </c>
      <c r="F661">
        <v>0</v>
      </c>
      <c r="G661" s="40">
        <v>133.65</v>
      </c>
      <c r="H661">
        <v>3</v>
      </c>
      <c r="I661" t="str">
        <f t="shared" si="42"/>
        <v>Southampton</v>
      </c>
      <c r="J661" t="str">
        <f t="shared" si="40"/>
        <v>Yes</v>
      </c>
      <c r="K661" t="str">
        <f t="shared" si="41"/>
        <v>First Class</v>
      </c>
      <c r="L661" t="str">
        <f t="shared" si="43"/>
        <v>Seniors</v>
      </c>
      <c r="M661" t="s">
        <v>9</v>
      </c>
    </row>
    <row r="662" spans="1:13">
      <c r="A662">
        <v>662</v>
      </c>
      <c r="B662">
        <v>0</v>
      </c>
      <c r="C662">
        <v>3</v>
      </c>
      <c r="D662">
        <v>40</v>
      </c>
      <c r="E662">
        <v>0</v>
      </c>
      <c r="F662">
        <v>0</v>
      </c>
      <c r="G662" s="40">
        <v>7.2249999999999996</v>
      </c>
      <c r="H662">
        <v>1</v>
      </c>
      <c r="I662" t="str">
        <f t="shared" si="42"/>
        <v>Cherbourg</v>
      </c>
      <c r="J662" t="str">
        <f t="shared" si="40"/>
        <v>No</v>
      </c>
      <c r="K662" t="str">
        <f t="shared" si="41"/>
        <v>Third Class</v>
      </c>
      <c r="L662" t="str">
        <f t="shared" si="43"/>
        <v>Middle Aged</v>
      </c>
      <c r="M662" t="s">
        <v>9</v>
      </c>
    </row>
    <row r="663" spans="1:13">
      <c r="A663">
        <v>663</v>
      </c>
      <c r="B663">
        <v>0</v>
      </c>
      <c r="C663">
        <v>1</v>
      </c>
      <c r="D663">
        <v>47</v>
      </c>
      <c r="E663">
        <v>0</v>
      </c>
      <c r="F663">
        <v>0</v>
      </c>
      <c r="G663" s="40">
        <v>25.587499999999999</v>
      </c>
      <c r="H663">
        <v>3</v>
      </c>
      <c r="I663" t="str">
        <f t="shared" si="42"/>
        <v>Southampton</v>
      </c>
      <c r="J663" t="str">
        <f t="shared" si="40"/>
        <v>No</v>
      </c>
      <c r="K663" t="str">
        <f t="shared" si="41"/>
        <v>First Class</v>
      </c>
      <c r="L663" t="str">
        <f t="shared" si="43"/>
        <v>Seniors</v>
      </c>
      <c r="M663" t="s">
        <v>9</v>
      </c>
    </row>
    <row r="664" spans="1:13">
      <c r="A664">
        <v>664</v>
      </c>
      <c r="B664">
        <v>0</v>
      </c>
      <c r="C664">
        <v>3</v>
      </c>
      <c r="D664">
        <v>36</v>
      </c>
      <c r="E664">
        <v>0</v>
      </c>
      <c r="F664">
        <v>0</v>
      </c>
      <c r="G664" s="40">
        <v>7.4958</v>
      </c>
      <c r="H664">
        <v>3</v>
      </c>
      <c r="I664" t="str">
        <f t="shared" si="42"/>
        <v>Southampton</v>
      </c>
      <c r="J664" t="str">
        <f t="shared" si="40"/>
        <v>No</v>
      </c>
      <c r="K664" t="str">
        <f t="shared" si="41"/>
        <v>Third Class</v>
      </c>
      <c r="L664" t="str">
        <f t="shared" si="43"/>
        <v>Middle Aged</v>
      </c>
      <c r="M664" t="s">
        <v>9</v>
      </c>
    </row>
    <row r="665" spans="1:13">
      <c r="A665">
        <v>665</v>
      </c>
      <c r="B665">
        <v>1</v>
      </c>
      <c r="C665">
        <v>3</v>
      </c>
      <c r="D665">
        <v>20</v>
      </c>
      <c r="E665">
        <v>1</v>
      </c>
      <c r="F665">
        <v>0</v>
      </c>
      <c r="G665" s="40">
        <v>7.9249999999999998</v>
      </c>
      <c r="H665">
        <v>3</v>
      </c>
      <c r="I665" t="str">
        <f t="shared" si="42"/>
        <v>Southampton</v>
      </c>
      <c r="J665" t="str">
        <f t="shared" si="40"/>
        <v>Yes</v>
      </c>
      <c r="K665" t="str">
        <f t="shared" si="41"/>
        <v>Third Class</v>
      </c>
      <c r="L665" t="str">
        <f t="shared" si="43"/>
        <v>Young</v>
      </c>
      <c r="M665" t="s">
        <v>9</v>
      </c>
    </row>
    <row r="666" spans="1:13">
      <c r="A666">
        <v>666</v>
      </c>
      <c r="B666">
        <v>0</v>
      </c>
      <c r="C666">
        <v>2</v>
      </c>
      <c r="D666">
        <v>32</v>
      </c>
      <c r="E666">
        <v>2</v>
      </c>
      <c r="F666">
        <v>0</v>
      </c>
      <c r="G666" s="40">
        <v>73.5</v>
      </c>
      <c r="H666">
        <v>3</v>
      </c>
      <c r="I666" t="str">
        <f t="shared" si="42"/>
        <v>Southampton</v>
      </c>
      <c r="J666" t="str">
        <f t="shared" si="40"/>
        <v>No</v>
      </c>
      <c r="K666" t="str">
        <f t="shared" si="41"/>
        <v>Second Class</v>
      </c>
      <c r="L666" t="str">
        <f t="shared" si="43"/>
        <v>Middle Aged</v>
      </c>
      <c r="M666" t="s">
        <v>9</v>
      </c>
    </row>
    <row r="667" spans="1:13">
      <c r="A667">
        <v>667</v>
      </c>
      <c r="B667">
        <v>0</v>
      </c>
      <c r="C667">
        <v>2</v>
      </c>
      <c r="D667">
        <v>25</v>
      </c>
      <c r="E667">
        <v>0</v>
      </c>
      <c r="F667">
        <v>0</v>
      </c>
      <c r="G667" s="40">
        <v>13</v>
      </c>
      <c r="H667">
        <v>3</v>
      </c>
      <c r="I667" t="str">
        <f t="shared" si="42"/>
        <v>Southampton</v>
      </c>
      <c r="J667" t="str">
        <f t="shared" si="40"/>
        <v>No</v>
      </c>
      <c r="K667" t="str">
        <f t="shared" si="41"/>
        <v>Second Class</v>
      </c>
      <c r="L667" t="str">
        <f t="shared" si="43"/>
        <v>Young</v>
      </c>
      <c r="M667" t="s">
        <v>9</v>
      </c>
    </row>
    <row r="668" spans="1:13">
      <c r="A668">
        <v>668</v>
      </c>
      <c r="B668">
        <v>0</v>
      </c>
      <c r="C668">
        <v>3</v>
      </c>
      <c r="D668">
        <v>60</v>
      </c>
      <c r="E668">
        <v>0</v>
      </c>
      <c r="F668">
        <v>0</v>
      </c>
      <c r="G668" s="40">
        <v>7.7750000000000004</v>
      </c>
      <c r="H668">
        <v>3</v>
      </c>
      <c r="I668" t="str">
        <f t="shared" si="42"/>
        <v>Southampton</v>
      </c>
      <c r="J668" t="str">
        <f t="shared" si="40"/>
        <v>No</v>
      </c>
      <c r="K668" t="str">
        <f t="shared" si="41"/>
        <v>Third Class</v>
      </c>
      <c r="L668" t="str">
        <f t="shared" si="43"/>
        <v>Old Age</v>
      </c>
      <c r="M668" t="s">
        <v>9</v>
      </c>
    </row>
    <row r="669" spans="1:13">
      <c r="A669">
        <v>669</v>
      </c>
      <c r="B669">
        <v>0</v>
      </c>
      <c r="C669">
        <v>3</v>
      </c>
      <c r="D669">
        <v>43</v>
      </c>
      <c r="E669">
        <v>0</v>
      </c>
      <c r="F669">
        <v>0</v>
      </c>
      <c r="G669" s="40">
        <v>8.0500000000000007</v>
      </c>
      <c r="H669">
        <v>3</v>
      </c>
      <c r="I669" t="str">
        <f t="shared" si="42"/>
        <v>Southampton</v>
      </c>
      <c r="J669" t="str">
        <f t="shared" si="40"/>
        <v>No</v>
      </c>
      <c r="K669" t="str">
        <f t="shared" si="41"/>
        <v>Third Class</v>
      </c>
      <c r="L669" t="str">
        <f t="shared" si="43"/>
        <v>Middle Aged</v>
      </c>
      <c r="M669" t="s">
        <v>9</v>
      </c>
    </row>
    <row r="670" spans="1:13">
      <c r="A670">
        <v>670</v>
      </c>
      <c r="B670">
        <v>1</v>
      </c>
      <c r="C670">
        <v>1</v>
      </c>
      <c r="D670">
        <v>60</v>
      </c>
      <c r="E670">
        <v>1</v>
      </c>
      <c r="F670">
        <v>0</v>
      </c>
      <c r="G670" s="40">
        <v>52</v>
      </c>
      <c r="H670">
        <v>3</v>
      </c>
      <c r="I670" t="str">
        <f t="shared" si="42"/>
        <v>Southampton</v>
      </c>
      <c r="J670" t="str">
        <f t="shared" si="40"/>
        <v>Yes</v>
      </c>
      <c r="K670" t="str">
        <f t="shared" si="41"/>
        <v>First Class</v>
      </c>
      <c r="L670" t="str">
        <f t="shared" si="43"/>
        <v>Old Age</v>
      </c>
      <c r="M670" t="s">
        <v>70</v>
      </c>
    </row>
    <row r="671" spans="1:13">
      <c r="A671">
        <v>671</v>
      </c>
      <c r="B671">
        <v>1</v>
      </c>
      <c r="C671">
        <v>2</v>
      </c>
      <c r="D671">
        <v>40</v>
      </c>
      <c r="E671">
        <v>1</v>
      </c>
      <c r="F671">
        <v>1</v>
      </c>
      <c r="G671" s="40">
        <v>39</v>
      </c>
      <c r="H671">
        <v>3</v>
      </c>
      <c r="I671" t="str">
        <f t="shared" si="42"/>
        <v>Southampton</v>
      </c>
      <c r="J671" t="str">
        <f t="shared" si="40"/>
        <v>Yes</v>
      </c>
      <c r="K671" t="str">
        <f t="shared" si="41"/>
        <v>Second Class</v>
      </c>
      <c r="L671" t="str">
        <f t="shared" si="43"/>
        <v>Middle Aged</v>
      </c>
      <c r="M671" t="s">
        <v>70</v>
      </c>
    </row>
    <row r="672" spans="1:13">
      <c r="A672">
        <v>672</v>
      </c>
      <c r="B672">
        <v>0</v>
      </c>
      <c r="C672">
        <v>1</v>
      </c>
      <c r="D672">
        <v>31</v>
      </c>
      <c r="E672">
        <v>1</v>
      </c>
      <c r="F672">
        <v>0</v>
      </c>
      <c r="G672" s="40">
        <v>52</v>
      </c>
      <c r="H672">
        <v>3</v>
      </c>
      <c r="I672" t="str">
        <f t="shared" si="42"/>
        <v>Southampton</v>
      </c>
      <c r="J672" t="str">
        <f t="shared" si="40"/>
        <v>No</v>
      </c>
      <c r="K672" t="str">
        <f t="shared" si="41"/>
        <v>First Class</v>
      </c>
      <c r="L672" t="str">
        <f t="shared" si="43"/>
        <v>Middle Aged</v>
      </c>
      <c r="M672" t="s">
        <v>9</v>
      </c>
    </row>
    <row r="673" spans="1:13">
      <c r="A673">
        <v>673</v>
      </c>
      <c r="B673">
        <v>0</v>
      </c>
      <c r="C673">
        <v>2</v>
      </c>
      <c r="D673">
        <v>70</v>
      </c>
      <c r="E673">
        <v>0</v>
      </c>
      <c r="F673">
        <v>0</v>
      </c>
      <c r="G673" s="40">
        <v>10.5</v>
      </c>
      <c r="H673">
        <v>3</v>
      </c>
      <c r="I673" t="str">
        <f t="shared" si="42"/>
        <v>Southampton</v>
      </c>
      <c r="J673" t="str">
        <f t="shared" si="40"/>
        <v>No</v>
      </c>
      <c r="K673" t="str">
        <f t="shared" si="41"/>
        <v>Second Class</v>
      </c>
      <c r="L673" t="str">
        <f t="shared" si="43"/>
        <v>Old Age</v>
      </c>
      <c r="M673" t="s">
        <v>9</v>
      </c>
    </row>
    <row r="674" spans="1:13">
      <c r="A674">
        <v>674</v>
      </c>
      <c r="B674">
        <v>1</v>
      </c>
      <c r="C674">
        <v>2</v>
      </c>
      <c r="D674">
        <v>31</v>
      </c>
      <c r="E674">
        <v>0</v>
      </c>
      <c r="F674">
        <v>0</v>
      </c>
      <c r="G674" s="40">
        <v>13</v>
      </c>
      <c r="H674">
        <v>3</v>
      </c>
      <c r="I674" t="str">
        <f t="shared" si="42"/>
        <v>Southampton</v>
      </c>
      <c r="J674" t="str">
        <f t="shared" si="40"/>
        <v>Yes</v>
      </c>
      <c r="K674" t="str">
        <f t="shared" si="41"/>
        <v>Second Class</v>
      </c>
      <c r="L674" t="str">
        <f t="shared" si="43"/>
        <v>Middle Aged</v>
      </c>
      <c r="M674" t="s">
        <v>9</v>
      </c>
    </row>
    <row r="675" spans="1:13">
      <c r="A675">
        <v>675</v>
      </c>
      <c r="B675">
        <v>0</v>
      </c>
      <c r="C675">
        <v>2</v>
      </c>
      <c r="D675">
        <v>60</v>
      </c>
      <c r="E675">
        <v>0</v>
      </c>
      <c r="F675">
        <v>0</v>
      </c>
      <c r="G675" s="40">
        <v>0</v>
      </c>
      <c r="H675">
        <v>3</v>
      </c>
      <c r="I675" t="str">
        <f t="shared" si="42"/>
        <v>Southampton</v>
      </c>
      <c r="J675" t="str">
        <f t="shared" si="40"/>
        <v>No</v>
      </c>
      <c r="K675" t="str">
        <f t="shared" si="41"/>
        <v>Second Class</v>
      </c>
      <c r="L675" t="str">
        <f t="shared" si="43"/>
        <v>Old Age</v>
      </c>
      <c r="M675" t="s">
        <v>9</v>
      </c>
    </row>
    <row r="676" spans="1:13">
      <c r="A676">
        <v>676</v>
      </c>
      <c r="B676">
        <v>0</v>
      </c>
      <c r="C676">
        <v>3</v>
      </c>
      <c r="D676">
        <v>18</v>
      </c>
      <c r="E676">
        <v>0</v>
      </c>
      <c r="F676">
        <v>0</v>
      </c>
      <c r="G676" s="40">
        <v>7.7750000000000004</v>
      </c>
      <c r="H676">
        <v>3</v>
      </c>
      <c r="I676" t="str">
        <f t="shared" si="42"/>
        <v>Southampton</v>
      </c>
      <c r="J676" t="str">
        <f t="shared" si="40"/>
        <v>No</v>
      </c>
      <c r="K676" t="str">
        <f t="shared" si="41"/>
        <v>Third Class</v>
      </c>
      <c r="L676" t="str">
        <f t="shared" si="43"/>
        <v>Young</v>
      </c>
      <c r="M676" t="s">
        <v>9</v>
      </c>
    </row>
    <row r="677" spans="1:13">
      <c r="A677">
        <v>677</v>
      </c>
      <c r="B677">
        <v>0</v>
      </c>
      <c r="C677">
        <v>3</v>
      </c>
      <c r="D677">
        <v>24.5</v>
      </c>
      <c r="E677">
        <v>0</v>
      </c>
      <c r="F677">
        <v>0</v>
      </c>
      <c r="G677" s="40">
        <v>8.0500000000000007</v>
      </c>
      <c r="H677">
        <v>3</v>
      </c>
      <c r="I677" t="str">
        <f t="shared" si="42"/>
        <v>Southampton</v>
      </c>
      <c r="J677" t="str">
        <f t="shared" si="40"/>
        <v>No</v>
      </c>
      <c r="K677" t="str">
        <f t="shared" si="41"/>
        <v>Third Class</v>
      </c>
      <c r="L677" t="str">
        <f t="shared" si="43"/>
        <v>Young</v>
      </c>
      <c r="M677" t="s">
        <v>9</v>
      </c>
    </row>
    <row r="678" spans="1:13">
      <c r="A678">
        <v>678</v>
      </c>
      <c r="B678">
        <v>1</v>
      </c>
      <c r="C678">
        <v>3</v>
      </c>
      <c r="D678">
        <v>18</v>
      </c>
      <c r="E678">
        <v>0</v>
      </c>
      <c r="F678">
        <v>0</v>
      </c>
      <c r="G678" s="40">
        <v>9.8416999999999994</v>
      </c>
      <c r="H678">
        <v>3</v>
      </c>
      <c r="I678" t="str">
        <f t="shared" si="42"/>
        <v>Southampton</v>
      </c>
      <c r="J678" t="str">
        <f t="shared" si="40"/>
        <v>Yes</v>
      </c>
      <c r="K678" t="str">
        <f t="shared" si="41"/>
        <v>Third Class</v>
      </c>
      <c r="L678" t="str">
        <f t="shared" si="43"/>
        <v>Young</v>
      </c>
      <c r="M678" t="s">
        <v>70</v>
      </c>
    </row>
    <row r="679" spans="1:13">
      <c r="A679">
        <v>679</v>
      </c>
      <c r="B679">
        <v>0</v>
      </c>
      <c r="C679">
        <v>3</v>
      </c>
      <c r="D679">
        <v>43</v>
      </c>
      <c r="E679">
        <v>1</v>
      </c>
      <c r="F679">
        <v>6</v>
      </c>
      <c r="G679" s="40">
        <v>46.9</v>
      </c>
      <c r="H679">
        <v>3</v>
      </c>
      <c r="I679" t="str">
        <f t="shared" si="42"/>
        <v>Southampton</v>
      </c>
      <c r="J679" t="str">
        <f t="shared" si="40"/>
        <v>No</v>
      </c>
      <c r="K679" t="str">
        <f t="shared" si="41"/>
        <v>Third Class</v>
      </c>
      <c r="L679" t="str">
        <f t="shared" si="43"/>
        <v>Middle Aged</v>
      </c>
      <c r="M679" t="s">
        <v>70</v>
      </c>
    </row>
    <row r="680" spans="1:13">
      <c r="A680">
        <v>680</v>
      </c>
      <c r="B680">
        <v>1</v>
      </c>
      <c r="C680">
        <v>1</v>
      </c>
      <c r="D680">
        <v>36</v>
      </c>
      <c r="E680">
        <v>0</v>
      </c>
      <c r="F680">
        <v>1</v>
      </c>
      <c r="G680" s="40">
        <v>512.32920000000001</v>
      </c>
      <c r="H680">
        <v>1</v>
      </c>
      <c r="I680" t="str">
        <f t="shared" si="42"/>
        <v>Cherbourg</v>
      </c>
      <c r="J680" t="str">
        <f t="shared" si="40"/>
        <v>Yes</v>
      </c>
      <c r="K680" t="str">
        <f t="shared" si="41"/>
        <v>First Class</v>
      </c>
      <c r="L680" t="str">
        <f t="shared" si="43"/>
        <v>Middle Aged</v>
      </c>
      <c r="M680" t="s">
        <v>9</v>
      </c>
    </row>
    <row r="681" spans="1:13">
      <c r="A681">
        <v>681</v>
      </c>
      <c r="B681">
        <v>0</v>
      </c>
      <c r="C681">
        <v>3</v>
      </c>
      <c r="D681">
        <v>60</v>
      </c>
      <c r="E681">
        <v>0</v>
      </c>
      <c r="F681">
        <v>0</v>
      </c>
      <c r="G681" s="40">
        <v>8.1374999999999993</v>
      </c>
      <c r="H681">
        <v>2</v>
      </c>
      <c r="I681" t="str">
        <f t="shared" si="42"/>
        <v>Queenstown</v>
      </c>
      <c r="J681" t="str">
        <f t="shared" si="40"/>
        <v>No</v>
      </c>
      <c r="K681" t="str">
        <f t="shared" si="41"/>
        <v>Third Class</v>
      </c>
      <c r="L681" t="str">
        <f t="shared" si="43"/>
        <v>Old Age</v>
      </c>
      <c r="M681" t="s">
        <v>70</v>
      </c>
    </row>
    <row r="682" spans="1:13">
      <c r="A682">
        <v>682</v>
      </c>
      <c r="B682">
        <v>1</v>
      </c>
      <c r="C682">
        <v>1</v>
      </c>
      <c r="D682">
        <v>27</v>
      </c>
      <c r="E682">
        <v>0</v>
      </c>
      <c r="F682">
        <v>0</v>
      </c>
      <c r="G682" s="40">
        <v>76.729200000000006</v>
      </c>
      <c r="H682">
        <v>1</v>
      </c>
      <c r="I682" t="str">
        <f t="shared" si="42"/>
        <v>Cherbourg</v>
      </c>
      <c r="J682" t="str">
        <f t="shared" si="40"/>
        <v>Yes</v>
      </c>
      <c r="K682" t="str">
        <f t="shared" si="41"/>
        <v>First Class</v>
      </c>
      <c r="L682" t="str">
        <f t="shared" si="43"/>
        <v>Young</v>
      </c>
      <c r="M682" t="s">
        <v>9</v>
      </c>
    </row>
    <row r="683" spans="1:13">
      <c r="A683">
        <v>683</v>
      </c>
      <c r="B683">
        <v>0</v>
      </c>
      <c r="C683">
        <v>3</v>
      </c>
      <c r="D683">
        <v>20</v>
      </c>
      <c r="E683">
        <v>0</v>
      </c>
      <c r="F683">
        <v>0</v>
      </c>
      <c r="G683" s="40">
        <v>9.2249999999999996</v>
      </c>
      <c r="H683">
        <v>3</v>
      </c>
      <c r="I683" t="str">
        <f t="shared" si="42"/>
        <v>Southampton</v>
      </c>
      <c r="J683" t="str">
        <f t="shared" si="40"/>
        <v>No</v>
      </c>
      <c r="K683" t="str">
        <f t="shared" si="41"/>
        <v>Third Class</v>
      </c>
      <c r="L683" t="str">
        <f t="shared" si="43"/>
        <v>Young</v>
      </c>
      <c r="M683" t="s">
        <v>9</v>
      </c>
    </row>
    <row r="684" spans="1:13">
      <c r="A684">
        <v>684</v>
      </c>
      <c r="B684">
        <v>0</v>
      </c>
      <c r="C684">
        <v>3</v>
      </c>
      <c r="D684">
        <v>14</v>
      </c>
      <c r="E684">
        <v>5</v>
      </c>
      <c r="F684">
        <v>2</v>
      </c>
      <c r="G684" s="40">
        <v>46.9</v>
      </c>
      <c r="H684">
        <v>3</v>
      </c>
      <c r="I684" t="str">
        <f t="shared" si="42"/>
        <v>Southampton</v>
      </c>
      <c r="J684" t="str">
        <f t="shared" si="40"/>
        <v>No</v>
      </c>
      <c r="K684" t="str">
        <f t="shared" si="41"/>
        <v>Third Class</v>
      </c>
      <c r="L684" t="str">
        <f t="shared" si="43"/>
        <v>Teenagers</v>
      </c>
      <c r="M684" t="s">
        <v>9</v>
      </c>
    </row>
    <row r="685" spans="1:13">
      <c r="A685">
        <v>685</v>
      </c>
      <c r="B685">
        <v>0</v>
      </c>
      <c r="C685">
        <v>2</v>
      </c>
      <c r="D685">
        <v>60</v>
      </c>
      <c r="E685">
        <v>1</v>
      </c>
      <c r="F685">
        <v>1</v>
      </c>
      <c r="G685" s="40">
        <v>39</v>
      </c>
      <c r="H685">
        <v>3</v>
      </c>
      <c r="I685" t="str">
        <f t="shared" si="42"/>
        <v>Southampton</v>
      </c>
      <c r="J685" t="str">
        <f t="shared" si="40"/>
        <v>No</v>
      </c>
      <c r="K685" t="str">
        <f t="shared" si="41"/>
        <v>Second Class</v>
      </c>
      <c r="L685" t="str">
        <f t="shared" si="43"/>
        <v>Old Age</v>
      </c>
      <c r="M685" t="s">
        <v>9</v>
      </c>
    </row>
    <row r="686" spans="1:13">
      <c r="A686">
        <v>686</v>
      </c>
      <c r="B686">
        <v>0</v>
      </c>
      <c r="C686">
        <v>2</v>
      </c>
      <c r="D686">
        <v>25</v>
      </c>
      <c r="E686">
        <v>1</v>
      </c>
      <c r="F686">
        <v>2</v>
      </c>
      <c r="G686" s="40">
        <v>41.5792</v>
      </c>
      <c r="H686">
        <v>1</v>
      </c>
      <c r="I686" t="str">
        <f t="shared" si="42"/>
        <v>Cherbourg</v>
      </c>
      <c r="J686" t="str">
        <f t="shared" si="40"/>
        <v>No</v>
      </c>
      <c r="K686" t="str">
        <f t="shared" si="41"/>
        <v>Second Class</v>
      </c>
      <c r="L686" t="str">
        <f t="shared" si="43"/>
        <v>Young</v>
      </c>
      <c r="M686" t="s">
        <v>9</v>
      </c>
    </row>
    <row r="687" spans="1:13">
      <c r="A687">
        <v>687</v>
      </c>
      <c r="B687">
        <v>0</v>
      </c>
      <c r="C687">
        <v>3</v>
      </c>
      <c r="D687">
        <v>14</v>
      </c>
      <c r="E687">
        <v>4</v>
      </c>
      <c r="F687">
        <v>1</v>
      </c>
      <c r="G687" s="40">
        <v>39.6875</v>
      </c>
      <c r="H687">
        <v>3</v>
      </c>
      <c r="I687" t="str">
        <f t="shared" si="42"/>
        <v>Southampton</v>
      </c>
      <c r="J687" t="str">
        <f t="shared" si="40"/>
        <v>No</v>
      </c>
      <c r="K687" t="str">
        <f t="shared" si="41"/>
        <v>Third Class</v>
      </c>
      <c r="L687" t="str">
        <f t="shared" si="43"/>
        <v>Teenagers</v>
      </c>
      <c r="M687" t="s">
        <v>9</v>
      </c>
    </row>
    <row r="688" spans="1:13">
      <c r="A688">
        <v>688</v>
      </c>
      <c r="B688">
        <v>0</v>
      </c>
      <c r="C688">
        <v>3</v>
      </c>
      <c r="D688">
        <v>19</v>
      </c>
      <c r="E688">
        <v>0</v>
      </c>
      <c r="F688">
        <v>0</v>
      </c>
      <c r="G688" s="40">
        <v>10.1708</v>
      </c>
      <c r="H688">
        <v>3</v>
      </c>
      <c r="I688" t="str">
        <f t="shared" si="42"/>
        <v>Southampton</v>
      </c>
      <c r="J688" t="str">
        <f t="shared" si="40"/>
        <v>No</v>
      </c>
      <c r="K688" t="str">
        <f t="shared" si="41"/>
        <v>Third Class</v>
      </c>
      <c r="L688" t="str">
        <f t="shared" si="43"/>
        <v>Young</v>
      </c>
      <c r="M688" t="s">
        <v>9</v>
      </c>
    </row>
    <row r="689" spans="1:13">
      <c r="A689">
        <v>689</v>
      </c>
      <c r="B689">
        <v>0</v>
      </c>
      <c r="C689">
        <v>3</v>
      </c>
      <c r="D689">
        <v>18</v>
      </c>
      <c r="E689">
        <v>0</v>
      </c>
      <c r="F689">
        <v>0</v>
      </c>
      <c r="G689" s="40">
        <v>7.7957999999999998</v>
      </c>
      <c r="H689">
        <v>3</v>
      </c>
      <c r="I689" t="str">
        <f t="shared" si="42"/>
        <v>Southampton</v>
      </c>
      <c r="J689" t="str">
        <f t="shared" si="40"/>
        <v>No</v>
      </c>
      <c r="K689" t="str">
        <f t="shared" si="41"/>
        <v>Third Class</v>
      </c>
      <c r="L689" t="str">
        <f t="shared" si="43"/>
        <v>Young</v>
      </c>
      <c r="M689" t="s">
        <v>9</v>
      </c>
    </row>
    <row r="690" spans="1:13">
      <c r="A690">
        <v>690</v>
      </c>
      <c r="B690">
        <v>1</v>
      </c>
      <c r="C690">
        <v>1</v>
      </c>
      <c r="D690">
        <v>15</v>
      </c>
      <c r="E690">
        <v>0</v>
      </c>
      <c r="F690">
        <v>1</v>
      </c>
      <c r="G690" s="40">
        <v>211.33750000000001</v>
      </c>
      <c r="H690">
        <v>3</v>
      </c>
      <c r="I690" t="str">
        <f t="shared" si="42"/>
        <v>Southampton</v>
      </c>
      <c r="J690" t="str">
        <f t="shared" si="40"/>
        <v>Yes</v>
      </c>
      <c r="K690" t="str">
        <f t="shared" si="41"/>
        <v>First Class</v>
      </c>
      <c r="L690" t="str">
        <f t="shared" si="43"/>
        <v>Teenagers</v>
      </c>
      <c r="M690" t="s">
        <v>70</v>
      </c>
    </row>
    <row r="691" spans="1:13">
      <c r="A691">
        <v>691</v>
      </c>
      <c r="B691">
        <v>1</v>
      </c>
      <c r="C691">
        <v>1</v>
      </c>
      <c r="D691">
        <v>31</v>
      </c>
      <c r="E691">
        <v>1</v>
      </c>
      <c r="F691">
        <v>0</v>
      </c>
      <c r="G691" s="40">
        <v>57</v>
      </c>
      <c r="H691">
        <v>3</v>
      </c>
      <c r="I691" t="str">
        <f t="shared" si="42"/>
        <v>Southampton</v>
      </c>
      <c r="J691" t="str">
        <f t="shared" si="40"/>
        <v>Yes</v>
      </c>
      <c r="K691" t="str">
        <f t="shared" si="41"/>
        <v>First Class</v>
      </c>
      <c r="L691" t="str">
        <f t="shared" si="43"/>
        <v>Middle Aged</v>
      </c>
      <c r="M691" t="s">
        <v>9</v>
      </c>
    </row>
    <row r="692" spans="1:13">
      <c r="A692">
        <v>692</v>
      </c>
      <c r="B692">
        <v>1</v>
      </c>
      <c r="C692">
        <v>3</v>
      </c>
      <c r="D692">
        <v>4</v>
      </c>
      <c r="E692">
        <v>0</v>
      </c>
      <c r="F692">
        <v>1</v>
      </c>
      <c r="G692" s="40">
        <v>13.416700000000001</v>
      </c>
      <c r="H692">
        <v>1</v>
      </c>
      <c r="I692" t="str">
        <f t="shared" si="42"/>
        <v>Cherbourg</v>
      </c>
      <c r="J692" t="str">
        <f t="shared" si="40"/>
        <v>Yes</v>
      </c>
      <c r="K692" t="str">
        <f t="shared" si="41"/>
        <v>Third Class</v>
      </c>
      <c r="L692" t="str">
        <f t="shared" si="43"/>
        <v>Children</v>
      </c>
      <c r="M692" t="s">
        <v>70</v>
      </c>
    </row>
    <row r="693" spans="1:13">
      <c r="A693">
        <v>693</v>
      </c>
      <c r="B693">
        <v>1</v>
      </c>
      <c r="C693">
        <v>3</v>
      </c>
      <c r="D693">
        <v>60</v>
      </c>
      <c r="E693">
        <v>0</v>
      </c>
      <c r="F693">
        <v>0</v>
      </c>
      <c r="G693" s="40">
        <v>56.495800000000003</v>
      </c>
      <c r="H693">
        <v>3</v>
      </c>
      <c r="I693" t="str">
        <f t="shared" si="42"/>
        <v>Southampton</v>
      </c>
      <c r="J693" t="str">
        <f t="shared" si="40"/>
        <v>Yes</v>
      </c>
      <c r="K693" t="str">
        <f t="shared" si="41"/>
        <v>Third Class</v>
      </c>
      <c r="L693" t="str">
        <f t="shared" si="43"/>
        <v>Old Age</v>
      </c>
      <c r="M693" t="s">
        <v>9</v>
      </c>
    </row>
    <row r="694" spans="1:13">
      <c r="A694">
        <v>694</v>
      </c>
      <c r="B694">
        <v>0</v>
      </c>
      <c r="C694">
        <v>3</v>
      </c>
      <c r="D694">
        <v>25</v>
      </c>
      <c r="E694">
        <v>0</v>
      </c>
      <c r="F694">
        <v>0</v>
      </c>
      <c r="G694" s="40">
        <v>7.2249999999999996</v>
      </c>
      <c r="H694">
        <v>1</v>
      </c>
      <c r="I694" t="str">
        <f t="shared" si="42"/>
        <v>Cherbourg</v>
      </c>
      <c r="J694" t="str">
        <f t="shared" si="40"/>
        <v>No</v>
      </c>
      <c r="K694" t="str">
        <f t="shared" si="41"/>
        <v>Third Class</v>
      </c>
      <c r="L694" t="str">
        <f t="shared" si="43"/>
        <v>Young</v>
      </c>
      <c r="M694" t="s">
        <v>9</v>
      </c>
    </row>
    <row r="695" spans="1:13">
      <c r="A695">
        <v>695</v>
      </c>
      <c r="B695">
        <v>0</v>
      </c>
      <c r="C695">
        <v>1</v>
      </c>
      <c r="D695">
        <v>60</v>
      </c>
      <c r="E695">
        <v>0</v>
      </c>
      <c r="F695">
        <v>0</v>
      </c>
      <c r="G695" s="40">
        <v>26.55</v>
      </c>
      <c r="H695">
        <v>3</v>
      </c>
      <c r="I695" t="str">
        <f t="shared" si="42"/>
        <v>Southampton</v>
      </c>
      <c r="J695" t="str">
        <f t="shared" si="40"/>
        <v>No</v>
      </c>
      <c r="K695" t="str">
        <f t="shared" si="41"/>
        <v>First Class</v>
      </c>
      <c r="L695" t="str">
        <f t="shared" si="43"/>
        <v>Old Age</v>
      </c>
      <c r="M695" t="s">
        <v>9</v>
      </c>
    </row>
    <row r="696" spans="1:13">
      <c r="A696">
        <v>696</v>
      </c>
      <c r="B696">
        <v>0</v>
      </c>
      <c r="C696">
        <v>2</v>
      </c>
      <c r="D696">
        <v>52</v>
      </c>
      <c r="E696">
        <v>0</v>
      </c>
      <c r="F696">
        <v>0</v>
      </c>
      <c r="G696" s="40">
        <v>13.5</v>
      </c>
      <c r="H696">
        <v>3</v>
      </c>
      <c r="I696" t="str">
        <f t="shared" si="42"/>
        <v>Southampton</v>
      </c>
      <c r="J696" t="str">
        <f t="shared" si="40"/>
        <v>No</v>
      </c>
      <c r="K696" t="str">
        <f t="shared" si="41"/>
        <v>Second Class</v>
      </c>
      <c r="L696" t="str">
        <f t="shared" si="43"/>
        <v>Seniors</v>
      </c>
      <c r="M696" t="s">
        <v>9</v>
      </c>
    </row>
    <row r="697" spans="1:13">
      <c r="A697">
        <v>697</v>
      </c>
      <c r="B697">
        <v>0</v>
      </c>
      <c r="C697">
        <v>3</v>
      </c>
      <c r="D697">
        <v>44</v>
      </c>
      <c r="E697">
        <v>0</v>
      </c>
      <c r="F697">
        <v>0</v>
      </c>
      <c r="G697" s="40">
        <v>8.0500000000000007</v>
      </c>
      <c r="H697">
        <v>3</v>
      </c>
      <c r="I697" t="str">
        <f t="shared" si="42"/>
        <v>Southampton</v>
      </c>
      <c r="J697" t="str">
        <f t="shared" si="40"/>
        <v>No</v>
      </c>
      <c r="K697" t="str">
        <f t="shared" si="41"/>
        <v>Third Class</v>
      </c>
      <c r="L697" t="str">
        <f t="shared" si="43"/>
        <v>Middle Aged</v>
      </c>
      <c r="M697" t="s">
        <v>9</v>
      </c>
    </row>
    <row r="698" spans="1:13">
      <c r="A698">
        <v>698</v>
      </c>
      <c r="B698">
        <v>1</v>
      </c>
      <c r="C698">
        <v>3</v>
      </c>
      <c r="D698">
        <v>60</v>
      </c>
      <c r="E698">
        <v>0</v>
      </c>
      <c r="F698">
        <v>0</v>
      </c>
      <c r="G698" s="40">
        <v>7.7332999999999998</v>
      </c>
      <c r="H698">
        <v>2</v>
      </c>
      <c r="I698" t="str">
        <f t="shared" si="42"/>
        <v>Queenstown</v>
      </c>
      <c r="J698" t="str">
        <f t="shared" si="40"/>
        <v>Yes</v>
      </c>
      <c r="K698" t="str">
        <f t="shared" si="41"/>
        <v>Third Class</v>
      </c>
      <c r="L698" t="str">
        <f t="shared" si="43"/>
        <v>Old Age</v>
      </c>
      <c r="M698" t="s">
        <v>70</v>
      </c>
    </row>
    <row r="699" spans="1:13">
      <c r="A699">
        <v>699</v>
      </c>
      <c r="B699">
        <v>0</v>
      </c>
      <c r="C699">
        <v>1</v>
      </c>
      <c r="D699">
        <v>49</v>
      </c>
      <c r="E699">
        <v>1</v>
      </c>
      <c r="F699">
        <v>1</v>
      </c>
      <c r="G699" s="40">
        <v>110.88330000000001</v>
      </c>
      <c r="H699">
        <v>1</v>
      </c>
      <c r="I699" t="str">
        <f t="shared" si="42"/>
        <v>Cherbourg</v>
      </c>
      <c r="J699" t="str">
        <f t="shared" si="40"/>
        <v>No</v>
      </c>
      <c r="K699" t="str">
        <f t="shared" si="41"/>
        <v>First Class</v>
      </c>
      <c r="L699" t="str">
        <f t="shared" si="43"/>
        <v>Seniors</v>
      </c>
      <c r="M699" t="s">
        <v>9</v>
      </c>
    </row>
    <row r="700" spans="1:13">
      <c r="A700">
        <v>700</v>
      </c>
      <c r="B700">
        <v>0</v>
      </c>
      <c r="C700">
        <v>3</v>
      </c>
      <c r="D700">
        <v>42</v>
      </c>
      <c r="E700">
        <v>0</v>
      </c>
      <c r="F700">
        <v>0</v>
      </c>
      <c r="G700" s="40">
        <v>7.65</v>
      </c>
      <c r="H700">
        <v>3</v>
      </c>
      <c r="I700" t="str">
        <f t="shared" si="42"/>
        <v>Southampton</v>
      </c>
      <c r="J700" t="str">
        <f t="shared" si="40"/>
        <v>No</v>
      </c>
      <c r="K700" t="str">
        <f t="shared" si="41"/>
        <v>Third Class</v>
      </c>
      <c r="L700" t="str">
        <f t="shared" si="43"/>
        <v>Middle Aged</v>
      </c>
      <c r="M700" t="s">
        <v>9</v>
      </c>
    </row>
    <row r="701" spans="1:13">
      <c r="A701">
        <v>701</v>
      </c>
      <c r="B701">
        <v>1</v>
      </c>
      <c r="C701">
        <v>1</v>
      </c>
      <c r="D701">
        <v>18</v>
      </c>
      <c r="E701">
        <v>1</v>
      </c>
      <c r="F701">
        <v>0</v>
      </c>
      <c r="G701" s="40">
        <v>227.52500000000001</v>
      </c>
      <c r="H701">
        <v>1</v>
      </c>
      <c r="I701" t="str">
        <f t="shared" si="42"/>
        <v>Cherbourg</v>
      </c>
      <c r="J701" t="str">
        <f t="shared" si="40"/>
        <v>Yes</v>
      </c>
      <c r="K701" t="str">
        <f t="shared" si="41"/>
        <v>First Class</v>
      </c>
      <c r="L701" t="str">
        <f t="shared" si="43"/>
        <v>Young</v>
      </c>
      <c r="M701" t="s">
        <v>70</v>
      </c>
    </row>
    <row r="702" spans="1:13">
      <c r="A702">
        <v>702</v>
      </c>
      <c r="B702">
        <v>1</v>
      </c>
      <c r="C702">
        <v>1</v>
      </c>
      <c r="D702">
        <v>35</v>
      </c>
      <c r="E702">
        <v>0</v>
      </c>
      <c r="F702">
        <v>0</v>
      </c>
      <c r="G702" s="40">
        <v>26.287500000000001</v>
      </c>
      <c r="H702">
        <v>3</v>
      </c>
      <c r="I702" t="str">
        <f t="shared" si="42"/>
        <v>Southampton</v>
      </c>
      <c r="J702" t="str">
        <f t="shared" si="40"/>
        <v>Yes</v>
      </c>
      <c r="K702" t="str">
        <f t="shared" si="41"/>
        <v>First Class</v>
      </c>
      <c r="L702" t="str">
        <f t="shared" si="43"/>
        <v>Middle Aged</v>
      </c>
      <c r="M702" t="s">
        <v>9</v>
      </c>
    </row>
    <row r="703" spans="1:13">
      <c r="A703">
        <v>703</v>
      </c>
      <c r="B703">
        <v>0</v>
      </c>
      <c r="C703">
        <v>3</v>
      </c>
      <c r="D703">
        <v>18</v>
      </c>
      <c r="E703">
        <v>0</v>
      </c>
      <c r="F703">
        <v>1</v>
      </c>
      <c r="G703" s="40">
        <v>14.4542</v>
      </c>
      <c r="H703">
        <v>1</v>
      </c>
      <c r="I703" t="str">
        <f t="shared" si="42"/>
        <v>Cherbourg</v>
      </c>
      <c r="J703" t="str">
        <f t="shared" si="40"/>
        <v>No</v>
      </c>
      <c r="K703" t="str">
        <f t="shared" si="41"/>
        <v>Third Class</v>
      </c>
      <c r="L703" t="str">
        <f t="shared" si="43"/>
        <v>Young</v>
      </c>
      <c r="M703" t="s">
        <v>70</v>
      </c>
    </row>
    <row r="704" spans="1:13">
      <c r="A704">
        <v>704</v>
      </c>
      <c r="B704">
        <v>0</v>
      </c>
      <c r="C704">
        <v>3</v>
      </c>
      <c r="D704">
        <v>25</v>
      </c>
      <c r="E704">
        <v>0</v>
      </c>
      <c r="F704">
        <v>0</v>
      </c>
      <c r="G704" s="40">
        <v>7.7416999999999998</v>
      </c>
      <c r="H704">
        <v>2</v>
      </c>
      <c r="I704" t="str">
        <f t="shared" si="42"/>
        <v>Queenstown</v>
      </c>
      <c r="J704" t="str">
        <f t="shared" si="40"/>
        <v>No</v>
      </c>
      <c r="K704" t="str">
        <f t="shared" si="41"/>
        <v>Third Class</v>
      </c>
      <c r="L704" t="str">
        <f t="shared" si="43"/>
        <v>Young</v>
      </c>
      <c r="M704" t="s">
        <v>9</v>
      </c>
    </row>
    <row r="705" spans="1:13">
      <c r="A705">
        <v>705</v>
      </c>
      <c r="B705">
        <v>0</v>
      </c>
      <c r="C705">
        <v>3</v>
      </c>
      <c r="D705">
        <v>26</v>
      </c>
      <c r="E705">
        <v>1</v>
      </c>
      <c r="F705">
        <v>0</v>
      </c>
      <c r="G705" s="40">
        <v>7.8541999999999996</v>
      </c>
      <c r="H705">
        <v>3</v>
      </c>
      <c r="I705" t="str">
        <f t="shared" si="42"/>
        <v>Southampton</v>
      </c>
      <c r="J705" t="str">
        <f t="shared" si="40"/>
        <v>No</v>
      </c>
      <c r="K705" t="str">
        <f t="shared" si="41"/>
        <v>Third Class</v>
      </c>
      <c r="L705" t="str">
        <f t="shared" si="43"/>
        <v>Young</v>
      </c>
      <c r="M705" t="s">
        <v>9</v>
      </c>
    </row>
    <row r="706" spans="1:13">
      <c r="A706">
        <v>706</v>
      </c>
      <c r="B706">
        <v>0</v>
      </c>
      <c r="C706">
        <v>2</v>
      </c>
      <c r="D706">
        <v>39</v>
      </c>
      <c r="E706">
        <v>0</v>
      </c>
      <c r="F706">
        <v>0</v>
      </c>
      <c r="G706" s="40">
        <v>26</v>
      </c>
      <c r="H706">
        <v>3</v>
      </c>
      <c r="I706" t="str">
        <f t="shared" si="42"/>
        <v>Southampton</v>
      </c>
      <c r="J706" t="str">
        <f t="shared" ref="J706:J769" si="44">IF(B706=0,"No",IF(B706=1,"Yes"))</f>
        <v>No</v>
      </c>
      <c r="K706" t="str">
        <f t="shared" ref="K706:K769" si="45">IF(C706=3,"Third Class",IF(C706=2,"Second Class",IF(C706=1,"First Class")))</f>
        <v>Second Class</v>
      </c>
      <c r="L706" t="str">
        <f t="shared" si="43"/>
        <v>Middle Aged</v>
      </c>
      <c r="M706" t="s">
        <v>9</v>
      </c>
    </row>
    <row r="707" spans="1:13">
      <c r="A707">
        <v>707</v>
      </c>
      <c r="B707">
        <v>1</v>
      </c>
      <c r="C707">
        <v>2</v>
      </c>
      <c r="D707">
        <v>45</v>
      </c>
      <c r="E707">
        <v>0</v>
      </c>
      <c r="F707">
        <v>0</v>
      </c>
      <c r="G707" s="40">
        <v>13.5</v>
      </c>
      <c r="H707">
        <v>3</v>
      </c>
      <c r="I707" t="str">
        <f t="shared" ref="I707:I770" si="46">IF(H707=3,"Southampton",IF(H707=2,"Queenstown",IF(H707=1,"Cherbourg")))</f>
        <v>Southampton</v>
      </c>
      <c r="J707" t="str">
        <f t="shared" si="44"/>
        <v>Yes</v>
      </c>
      <c r="K707" t="str">
        <f t="shared" si="45"/>
        <v>Second Class</v>
      </c>
      <c r="L707" t="str">
        <f t="shared" ref="L707:L770" si="47">IF(D707&lt;12, "Children", IF(D707&lt;18, "Teenagers", IF(D707&lt;30, "Young", IF(D707&lt;45, "Middle Aged", IF(D707&lt;60, "Seniors", "Old Age")))))</f>
        <v>Seniors</v>
      </c>
      <c r="M707" t="s">
        <v>70</v>
      </c>
    </row>
    <row r="708" spans="1:13">
      <c r="A708">
        <v>708</v>
      </c>
      <c r="B708">
        <v>1</v>
      </c>
      <c r="C708">
        <v>1</v>
      </c>
      <c r="D708">
        <v>42</v>
      </c>
      <c r="E708">
        <v>0</v>
      </c>
      <c r="F708">
        <v>0</v>
      </c>
      <c r="G708" s="40">
        <v>26.287500000000001</v>
      </c>
      <c r="H708">
        <v>3</v>
      </c>
      <c r="I708" t="str">
        <f t="shared" si="46"/>
        <v>Southampton</v>
      </c>
      <c r="J708" t="str">
        <f t="shared" si="44"/>
        <v>Yes</v>
      </c>
      <c r="K708" t="str">
        <f t="shared" si="45"/>
        <v>First Class</v>
      </c>
      <c r="L708" t="str">
        <f t="shared" si="47"/>
        <v>Middle Aged</v>
      </c>
      <c r="M708" t="s">
        <v>9</v>
      </c>
    </row>
    <row r="709" spans="1:13">
      <c r="A709">
        <v>709</v>
      </c>
      <c r="B709">
        <v>1</v>
      </c>
      <c r="C709">
        <v>1</v>
      </c>
      <c r="D709">
        <v>22</v>
      </c>
      <c r="E709">
        <v>0</v>
      </c>
      <c r="F709">
        <v>0</v>
      </c>
      <c r="G709" s="40">
        <v>151.55000000000001</v>
      </c>
      <c r="H709">
        <v>3</v>
      </c>
      <c r="I709" t="str">
        <f t="shared" si="46"/>
        <v>Southampton</v>
      </c>
      <c r="J709" t="str">
        <f t="shared" si="44"/>
        <v>Yes</v>
      </c>
      <c r="K709" t="str">
        <f t="shared" si="45"/>
        <v>First Class</v>
      </c>
      <c r="L709" t="str">
        <f t="shared" si="47"/>
        <v>Young</v>
      </c>
      <c r="M709" t="s">
        <v>70</v>
      </c>
    </row>
    <row r="710" spans="1:13">
      <c r="A710">
        <v>710</v>
      </c>
      <c r="B710">
        <v>1</v>
      </c>
      <c r="C710">
        <v>3</v>
      </c>
      <c r="D710">
        <v>60</v>
      </c>
      <c r="E710">
        <v>1</v>
      </c>
      <c r="F710">
        <v>1</v>
      </c>
      <c r="G710" s="40">
        <v>15.245799999999999</v>
      </c>
      <c r="H710">
        <v>1</v>
      </c>
      <c r="I710" t="str">
        <f t="shared" si="46"/>
        <v>Cherbourg</v>
      </c>
      <c r="J710" t="str">
        <f t="shared" si="44"/>
        <v>Yes</v>
      </c>
      <c r="K710" t="str">
        <f t="shared" si="45"/>
        <v>Third Class</v>
      </c>
      <c r="L710" t="str">
        <f t="shared" si="47"/>
        <v>Old Age</v>
      </c>
      <c r="M710" t="s">
        <v>9</v>
      </c>
    </row>
    <row r="711" spans="1:13">
      <c r="A711">
        <v>711</v>
      </c>
      <c r="B711">
        <v>1</v>
      </c>
      <c r="C711">
        <v>1</v>
      </c>
      <c r="D711">
        <v>24</v>
      </c>
      <c r="E711">
        <v>0</v>
      </c>
      <c r="F711">
        <v>0</v>
      </c>
      <c r="G711" s="40">
        <v>49.504199999999997</v>
      </c>
      <c r="H711">
        <v>1</v>
      </c>
      <c r="I711" t="str">
        <f t="shared" si="46"/>
        <v>Cherbourg</v>
      </c>
      <c r="J711" t="str">
        <f t="shared" si="44"/>
        <v>Yes</v>
      </c>
      <c r="K711" t="str">
        <f t="shared" si="45"/>
        <v>First Class</v>
      </c>
      <c r="L711" t="str">
        <f t="shared" si="47"/>
        <v>Young</v>
      </c>
      <c r="M711" t="s">
        <v>70</v>
      </c>
    </row>
    <row r="712" spans="1:13">
      <c r="A712">
        <v>712</v>
      </c>
      <c r="B712">
        <v>0</v>
      </c>
      <c r="C712">
        <v>1</v>
      </c>
      <c r="D712">
        <v>60</v>
      </c>
      <c r="E712">
        <v>0</v>
      </c>
      <c r="F712">
        <v>0</v>
      </c>
      <c r="G712" s="40">
        <v>26.55</v>
      </c>
      <c r="H712">
        <v>3</v>
      </c>
      <c r="I712" t="str">
        <f t="shared" si="46"/>
        <v>Southampton</v>
      </c>
      <c r="J712" t="str">
        <f t="shared" si="44"/>
        <v>No</v>
      </c>
      <c r="K712" t="str">
        <f t="shared" si="45"/>
        <v>First Class</v>
      </c>
      <c r="L712" t="str">
        <f t="shared" si="47"/>
        <v>Old Age</v>
      </c>
      <c r="M712" t="s">
        <v>9</v>
      </c>
    </row>
    <row r="713" spans="1:13">
      <c r="A713">
        <v>713</v>
      </c>
      <c r="B713">
        <v>1</v>
      </c>
      <c r="C713">
        <v>1</v>
      </c>
      <c r="D713">
        <v>48</v>
      </c>
      <c r="E713">
        <v>1</v>
      </c>
      <c r="F713">
        <v>0</v>
      </c>
      <c r="G713" s="40">
        <v>52</v>
      </c>
      <c r="H713">
        <v>3</v>
      </c>
      <c r="I713" t="str">
        <f t="shared" si="46"/>
        <v>Southampton</v>
      </c>
      <c r="J713" t="str">
        <f t="shared" si="44"/>
        <v>Yes</v>
      </c>
      <c r="K713" t="str">
        <f t="shared" si="45"/>
        <v>First Class</v>
      </c>
      <c r="L713" t="str">
        <f t="shared" si="47"/>
        <v>Seniors</v>
      </c>
      <c r="M713" t="s">
        <v>9</v>
      </c>
    </row>
    <row r="714" spans="1:13">
      <c r="A714">
        <v>714</v>
      </c>
      <c r="B714">
        <v>0</v>
      </c>
      <c r="C714">
        <v>3</v>
      </c>
      <c r="D714">
        <v>29</v>
      </c>
      <c r="E714">
        <v>0</v>
      </c>
      <c r="F714">
        <v>0</v>
      </c>
      <c r="G714" s="40">
        <v>9.4832999999999998</v>
      </c>
      <c r="H714">
        <v>3</v>
      </c>
      <c r="I714" t="str">
        <f t="shared" si="46"/>
        <v>Southampton</v>
      </c>
      <c r="J714" t="str">
        <f t="shared" si="44"/>
        <v>No</v>
      </c>
      <c r="K714" t="str">
        <f t="shared" si="45"/>
        <v>Third Class</v>
      </c>
      <c r="L714" t="str">
        <f t="shared" si="47"/>
        <v>Young</v>
      </c>
      <c r="M714" t="s">
        <v>9</v>
      </c>
    </row>
    <row r="715" spans="1:13">
      <c r="A715">
        <v>715</v>
      </c>
      <c r="B715">
        <v>0</v>
      </c>
      <c r="C715">
        <v>2</v>
      </c>
      <c r="D715">
        <v>52</v>
      </c>
      <c r="E715">
        <v>0</v>
      </c>
      <c r="F715">
        <v>0</v>
      </c>
      <c r="G715" s="40">
        <v>13</v>
      </c>
      <c r="H715">
        <v>3</v>
      </c>
      <c r="I715" t="str">
        <f t="shared" si="46"/>
        <v>Southampton</v>
      </c>
      <c r="J715" t="str">
        <f t="shared" si="44"/>
        <v>No</v>
      </c>
      <c r="K715" t="str">
        <f t="shared" si="45"/>
        <v>Second Class</v>
      </c>
      <c r="L715" t="str">
        <f t="shared" si="47"/>
        <v>Seniors</v>
      </c>
      <c r="M715" t="s">
        <v>9</v>
      </c>
    </row>
    <row r="716" spans="1:13">
      <c r="A716">
        <v>716</v>
      </c>
      <c r="B716">
        <v>0</v>
      </c>
      <c r="C716">
        <v>3</v>
      </c>
      <c r="D716">
        <v>19</v>
      </c>
      <c r="E716">
        <v>0</v>
      </c>
      <c r="F716">
        <v>0</v>
      </c>
      <c r="G716" s="40">
        <v>7.65</v>
      </c>
      <c r="H716">
        <v>3</v>
      </c>
      <c r="I716" t="str">
        <f t="shared" si="46"/>
        <v>Southampton</v>
      </c>
      <c r="J716" t="str">
        <f t="shared" si="44"/>
        <v>No</v>
      </c>
      <c r="K716" t="str">
        <f t="shared" si="45"/>
        <v>Third Class</v>
      </c>
      <c r="L716" t="str">
        <f t="shared" si="47"/>
        <v>Young</v>
      </c>
      <c r="M716" t="s">
        <v>9</v>
      </c>
    </row>
    <row r="717" spans="1:13">
      <c r="A717">
        <v>717</v>
      </c>
      <c r="B717">
        <v>1</v>
      </c>
      <c r="C717">
        <v>1</v>
      </c>
      <c r="D717">
        <v>38</v>
      </c>
      <c r="E717">
        <v>0</v>
      </c>
      <c r="F717">
        <v>0</v>
      </c>
      <c r="G717" s="40">
        <v>227.52500000000001</v>
      </c>
      <c r="H717">
        <v>1</v>
      </c>
      <c r="I717" t="str">
        <f t="shared" si="46"/>
        <v>Cherbourg</v>
      </c>
      <c r="J717" t="str">
        <f t="shared" si="44"/>
        <v>Yes</v>
      </c>
      <c r="K717" t="str">
        <f t="shared" si="45"/>
        <v>First Class</v>
      </c>
      <c r="L717" t="str">
        <f t="shared" si="47"/>
        <v>Middle Aged</v>
      </c>
      <c r="M717" t="s">
        <v>70</v>
      </c>
    </row>
    <row r="718" spans="1:13">
      <c r="A718">
        <v>718</v>
      </c>
      <c r="B718">
        <v>1</v>
      </c>
      <c r="C718">
        <v>2</v>
      </c>
      <c r="D718">
        <v>27</v>
      </c>
      <c r="E718">
        <v>0</v>
      </c>
      <c r="F718">
        <v>0</v>
      </c>
      <c r="G718" s="40">
        <v>10.5</v>
      </c>
      <c r="H718">
        <v>3</v>
      </c>
      <c r="I718" t="str">
        <f t="shared" si="46"/>
        <v>Southampton</v>
      </c>
      <c r="J718" t="str">
        <f t="shared" si="44"/>
        <v>Yes</v>
      </c>
      <c r="K718" t="str">
        <f t="shared" si="45"/>
        <v>Second Class</v>
      </c>
      <c r="L718" t="str">
        <f t="shared" si="47"/>
        <v>Young</v>
      </c>
      <c r="M718" t="s">
        <v>70</v>
      </c>
    </row>
    <row r="719" spans="1:13">
      <c r="A719">
        <v>719</v>
      </c>
      <c r="B719">
        <v>0</v>
      </c>
      <c r="C719">
        <v>3</v>
      </c>
      <c r="D719">
        <v>60</v>
      </c>
      <c r="E719">
        <v>0</v>
      </c>
      <c r="F719">
        <v>0</v>
      </c>
      <c r="G719" s="40">
        <v>15.5</v>
      </c>
      <c r="H719">
        <v>2</v>
      </c>
      <c r="I719" t="str">
        <f t="shared" si="46"/>
        <v>Queenstown</v>
      </c>
      <c r="J719" t="str">
        <f t="shared" si="44"/>
        <v>No</v>
      </c>
      <c r="K719" t="str">
        <f t="shared" si="45"/>
        <v>Third Class</v>
      </c>
      <c r="L719" t="str">
        <f t="shared" si="47"/>
        <v>Old Age</v>
      </c>
      <c r="M719" t="s">
        <v>9</v>
      </c>
    </row>
    <row r="720" spans="1:13">
      <c r="A720">
        <v>720</v>
      </c>
      <c r="B720">
        <v>0</v>
      </c>
      <c r="C720">
        <v>3</v>
      </c>
      <c r="D720">
        <v>33</v>
      </c>
      <c r="E720">
        <v>0</v>
      </c>
      <c r="F720">
        <v>0</v>
      </c>
      <c r="G720" s="40">
        <v>7.7750000000000004</v>
      </c>
      <c r="H720">
        <v>3</v>
      </c>
      <c r="I720" t="str">
        <f t="shared" si="46"/>
        <v>Southampton</v>
      </c>
      <c r="J720" t="str">
        <f t="shared" si="44"/>
        <v>No</v>
      </c>
      <c r="K720" t="str">
        <f t="shared" si="45"/>
        <v>Third Class</v>
      </c>
      <c r="L720" t="str">
        <f t="shared" si="47"/>
        <v>Middle Aged</v>
      </c>
      <c r="M720" t="s">
        <v>9</v>
      </c>
    </row>
    <row r="721" spans="1:13">
      <c r="A721">
        <v>721</v>
      </c>
      <c r="B721">
        <v>1</v>
      </c>
      <c r="C721">
        <v>2</v>
      </c>
      <c r="D721">
        <v>6</v>
      </c>
      <c r="E721">
        <v>0</v>
      </c>
      <c r="F721">
        <v>1</v>
      </c>
      <c r="G721" s="40">
        <v>33</v>
      </c>
      <c r="H721">
        <v>3</v>
      </c>
      <c r="I721" t="str">
        <f t="shared" si="46"/>
        <v>Southampton</v>
      </c>
      <c r="J721" t="str">
        <f t="shared" si="44"/>
        <v>Yes</v>
      </c>
      <c r="K721" t="str">
        <f t="shared" si="45"/>
        <v>Second Class</v>
      </c>
      <c r="L721" t="str">
        <f t="shared" si="47"/>
        <v>Children</v>
      </c>
      <c r="M721" t="s">
        <v>70</v>
      </c>
    </row>
    <row r="722" spans="1:13">
      <c r="A722">
        <v>722</v>
      </c>
      <c r="B722">
        <v>0</v>
      </c>
      <c r="C722">
        <v>3</v>
      </c>
      <c r="D722">
        <v>17</v>
      </c>
      <c r="E722">
        <v>1</v>
      </c>
      <c r="F722">
        <v>0</v>
      </c>
      <c r="G722" s="40">
        <v>7.0541999999999998</v>
      </c>
      <c r="H722">
        <v>3</v>
      </c>
      <c r="I722" t="str">
        <f t="shared" si="46"/>
        <v>Southampton</v>
      </c>
      <c r="J722" t="str">
        <f t="shared" si="44"/>
        <v>No</v>
      </c>
      <c r="K722" t="str">
        <f t="shared" si="45"/>
        <v>Third Class</v>
      </c>
      <c r="L722" t="str">
        <f t="shared" si="47"/>
        <v>Teenagers</v>
      </c>
      <c r="M722" t="s">
        <v>9</v>
      </c>
    </row>
    <row r="723" spans="1:13">
      <c r="A723">
        <v>723</v>
      </c>
      <c r="B723">
        <v>0</v>
      </c>
      <c r="C723">
        <v>2</v>
      </c>
      <c r="D723">
        <v>34</v>
      </c>
      <c r="E723">
        <v>0</v>
      </c>
      <c r="F723">
        <v>0</v>
      </c>
      <c r="G723" s="40">
        <v>13</v>
      </c>
      <c r="H723">
        <v>3</v>
      </c>
      <c r="I723" t="str">
        <f t="shared" si="46"/>
        <v>Southampton</v>
      </c>
      <c r="J723" t="str">
        <f t="shared" si="44"/>
        <v>No</v>
      </c>
      <c r="K723" t="str">
        <f t="shared" si="45"/>
        <v>Second Class</v>
      </c>
      <c r="L723" t="str">
        <f t="shared" si="47"/>
        <v>Middle Aged</v>
      </c>
      <c r="M723" t="s">
        <v>9</v>
      </c>
    </row>
    <row r="724" spans="1:13">
      <c r="A724">
        <v>724</v>
      </c>
      <c r="B724">
        <v>0</v>
      </c>
      <c r="C724">
        <v>2</v>
      </c>
      <c r="D724">
        <v>50</v>
      </c>
      <c r="E724">
        <v>0</v>
      </c>
      <c r="F724">
        <v>0</v>
      </c>
      <c r="G724" s="40">
        <v>13</v>
      </c>
      <c r="H724">
        <v>3</v>
      </c>
      <c r="I724" t="str">
        <f t="shared" si="46"/>
        <v>Southampton</v>
      </c>
      <c r="J724" t="str">
        <f t="shared" si="44"/>
        <v>No</v>
      </c>
      <c r="K724" t="str">
        <f t="shared" si="45"/>
        <v>Second Class</v>
      </c>
      <c r="L724" t="str">
        <f t="shared" si="47"/>
        <v>Seniors</v>
      </c>
      <c r="M724" t="s">
        <v>9</v>
      </c>
    </row>
    <row r="725" spans="1:13">
      <c r="A725">
        <v>725</v>
      </c>
      <c r="B725">
        <v>1</v>
      </c>
      <c r="C725">
        <v>1</v>
      </c>
      <c r="D725">
        <v>27</v>
      </c>
      <c r="E725">
        <v>1</v>
      </c>
      <c r="F725">
        <v>0</v>
      </c>
      <c r="G725" s="40">
        <v>53.1</v>
      </c>
      <c r="H725">
        <v>3</v>
      </c>
      <c r="I725" t="str">
        <f t="shared" si="46"/>
        <v>Southampton</v>
      </c>
      <c r="J725" t="str">
        <f t="shared" si="44"/>
        <v>Yes</v>
      </c>
      <c r="K725" t="str">
        <f t="shared" si="45"/>
        <v>First Class</v>
      </c>
      <c r="L725" t="str">
        <f t="shared" si="47"/>
        <v>Young</v>
      </c>
      <c r="M725" t="s">
        <v>9</v>
      </c>
    </row>
    <row r="726" spans="1:13">
      <c r="A726">
        <v>726</v>
      </c>
      <c r="B726">
        <v>0</v>
      </c>
      <c r="C726">
        <v>3</v>
      </c>
      <c r="D726">
        <v>20</v>
      </c>
      <c r="E726">
        <v>0</v>
      </c>
      <c r="F726">
        <v>0</v>
      </c>
      <c r="G726" s="40">
        <v>8.6624999999999996</v>
      </c>
      <c r="H726">
        <v>3</v>
      </c>
      <c r="I726" t="str">
        <f t="shared" si="46"/>
        <v>Southampton</v>
      </c>
      <c r="J726" t="str">
        <f t="shared" si="44"/>
        <v>No</v>
      </c>
      <c r="K726" t="str">
        <f t="shared" si="45"/>
        <v>Third Class</v>
      </c>
      <c r="L726" t="str">
        <f t="shared" si="47"/>
        <v>Young</v>
      </c>
      <c r="M726" t="s">
        <v>9</v>
      </c>
    </row>
    <row r="727" spans="1:13">
      <c r="A727">
        <v>727</v>
      </c>
      <c r="B727">
        <v>1</v>
      </c>
      <c r="C727">
        <v>2</v>
      </c>
      <c r="D727">
        <v>30</v>
      </c>
      <c r="E727">
        <v>3</v>
      </c>
      <c r="F727">
        <v>0</v>
      </c>
      <c r="G727" s="40">
        <v>21</v>
      </c>
      <c r="H727">
        <v>3</v>
      </c>
      <c r="I727" t="str">
        <f t="shared" si="46"/>
        <v>Southampton</v>
      </c>
      <c r="J727" t="str">
        <f t="shared" si="44"/>
        <v>Yes</v>
      </c>
      <c r="K727" t="str">
        <f t="shared" si="45"/>
        <v>Second Class</v>
      </c>
      <c r="L727" t="str">
        <f t="shared" si="47"/>
        <v>Middle Aged</v>
      </c>
      <c r="M727" t="s">
        <v>70</v>
      </c>
    </row>
    <row r="728" spans="1:13">
      <c r="A728">
        <v>728</v>
      </c>
      <c r="B728">
        <v>1</v>
      </c>
      <c r="C728">
        <v>3</v>
      </c>
      <c r="D728">
        <v>60</v>
      </c>
      <c r="E728">
        <v>0</v>
      </c>
      <c r="F728">
        <v>0</v>
      </c>
      <c r="G728" s="40">
        <v>7.7374999999999998</v>
      </c>
      <c r="H728">
        <v>2</v>
      </c>
      <c r="I728" t="str">
        <f t="shared" si="46"/>
        <v>Queenstown</v>
      </c>
      <c r="J728" t="str">
        <f t="shared" si="44"/>
        <v>Yes</v>
      </c>
      <c r="K728" t="str">
        <f t="shared" si="45"/>
        <v>Third Class</v>
      </c>
      <c r="L728" t="str">
        <f t="shared" si="47"/>
        <v>Old Age</v>
      </c>
      <c r="M728" t="s">
        <v>70</v>
      </c>
    </row>
    <row r="729" spans="1:13">
      <c r="A729">
        <v>729</v>
      </c>
      <c r="B729">
        <v>0</v>
      </c>
      <c r="C729">
        <v>2</v>
      </c>
      <c r="D729">
        <v>25</v>
      </c>
      <c r="E729">
        <v>1</v>
      </c>
      <c r="F729">
        <v>0</v>
      </c>
      <c r="G729" s="40">
        <v>26</v>
      </c>
      <c r="H729">
        <v>3</v>
      </c>
      <c r="I729" t="str">
        <f t="shared" si="46"/>
        <v>Southampton</v>
      </c>
      <c r="J729" t="str">
        <f t="shared" si="44"/>
        <v>No</v>
      </c>
      <c r="K729" t="str">
        <f t="shared" si="45"/>
        <v>Second Class</v>
      </c>
      <c r="L729" t="str">
        <f t="shared" si="47"/>
        <v>Young</v>
      </c>
      <c r="M729" t="s">
        <v>9</v>
      </c>
    </row>
    <row r="730" spans="1:13">
      <c r="A730">
        <v>730</v>
      </c>
      <c r="B730">
        <v>0</v>
      </c>
      <c r="C730">
        <v>3</v>
      </c>
      <c r="D730">
        <v>25</v>
      </c>
      <c r="E730">
        <v>1</v>
      </c>
      <c r="F730">
        <v>0</v>
      </c>
      <c r="G730" s="40">
        <v>7.9249999999999998</v>
      </c>
      <c r="H730">
        <v>3</v>
      </c>
      <c r="I730" t="str">
        <f t="shared" si="46"/>
        <v>Southampton</v>
      </c>
      <c r="J730" t="str">
        <f t="shared" si="44"/>
        <v>No</v>
      </c>
      <c r="K730" t="str">
        <f t="shared" si="45"/>
        <v>Third Class</v>
      </c>
      <c r="L730" t="str">
        <f t="shared" si="47"/>
        <v>Young</v>
      </c>
      <c r="M730" t="s">
        <v>70</v>
      </c>
    </row>
    <row r="731" spans="1:13">
      <c r="A731">
        <v>731</v>
      </c>
      <c r="B731">
        <v>1</v>
      </c>
      <c r="C731">
        <v>1</v>
      </c>
      <c r="D731">
        <v>29</v>
      </c>
      <c r="E731">
        <v>0</v>
      </c>
      <c r="F731">
        <v>0</v>
      </c>
      <c r="G731" s="40">
        <v>211.33750000000001</v>
      </c>
      <c r="H731">
        <v>3</v>
      </c>
      <c r="I731" t="str">
        <f t="shared" si="46"/>
        <v>Southampton</v>
      </c>
      <c r="J731" t="str">
        <f t="shared" si="44"/>
        <v>Yes</v>
      </c>
      <c r="K731" t="str">
        <f t="shared" si="45"/>
        <v>First Class</v>
      </c>
      <c r="L731" t="str">
        <f t="shared" si="47"/>
        <v>Young</v>
      </c>
      <c r="M731" t="s">
        <v>70</v>
      </c>
    </row>
    <row r="732" spans="1:13">
      <c r="A732">
        <v>732</v>
      </c>
      <c r="B732">
        <v>0</v>
      </c>
      <c r="C732">
        <v>3</v>
      </c>
      <c r="D732">
        <v>11</v>
      </c>
      <c r="E732">
        <v>0</v>
      </c>
      <c r="F732">
        <v>0</v>
      </c>
      <c r="G732" s="40">
        <v>18.787500000000001</v>
      </c>
      <c r="H732">
        <v>1</v>
      </c>
      <c r="I732" t="str">
        <f t="shared" si="46"/>
        <v>Cherbourg</v>
      </c>
      <c r="J732" t="str">
        <f t="shared" si="44"/>
        <v>No</v>
      </c>
      <c r="K732" t="str">
        <f t="shared" si="45"/>
        <v>Third Class</v>
      </c>
      <c r="L732" t="str">
        <f t="shared" si="47"/>
        <v>Children</v>
      </c>
      <c r="M732" t="s">
        <v>9</v>
      </c>
    </row>
    <row r="733" spans="1:13">
      <c r="A733">
        <v>733</v>
      </c>
      <c r="B733">
        <v>0</v>
      </c>
      <c r="C733">
        <v>2</v>
      </c>
      <c r="D733">
        <v>60</v>
      </c>
      <c r="E733">
        <v>0</v>
      </c>
      <c r="F733">
        <v>0</v>
      </c>
      <c r="G733" s="40">
        <v>0</v>
      </c>
      <c r="H733">
        <v>3</v>
      </c>
      <c r="I733" t="str">
        <f t="shared" si="46"/>
        <v>Southampton</v>
      </c>
      <c r="J733" t="str">
        <f t="shared" si="44"/>
        <v>No</v>
      </c>
      <c r="K733" t="str">
        <f t="shared" si="45"/>
        <v>Second Class</v>
      </c>
      <c r="L733" t="str">
        <f t="shared" si="47"/>
        <v>Old Age</v>
      </c>
      <c r="M733" t="s">
        <v>9</v>
      </c>
    </row>
    <row r="734" spans="1:13">
      <c r="A734">
        <v>734</v>
      </c>
      <c r="B734">
        <v>0</v>
      </c>
      <c r="C734">
        <v>2</v>
      </c>
      <c r="D734">
        <v>23</v>
      </c>
      <c r="E734">
        <v>0</v>
      </c>
      <c r="F734">
        <v>0</v>
      </c>
      <c r="G734" s="40">
        <v>13</v>
      </c>
      <c r="H734">
        <v>3</v>
      </c>
      <c r="I734" t="str">
        <f t="shared" si="46"/>
        <v>Southampton</v>
      </c>
      <c r="J734" t="str">
        <f t="shared" si="44"/>
        <v>No</v>
      </c>
      <c r="K734" t="str">
        <f t="shared" si="45"/>
        <v>Second Class</v>
      </c>
      <c r="L734" t="str">
        <f t="shared" si="47"/>
        <v>Young</v>
      </c>
      <c r="M734" t="s">
        <v>9</v>
      </c>
    </row>
    <row r="735" spans="1:13">
      <c r="A735">
        <v>735</v>
      </c>
      <c r="B735">
        <v>0</v>
      </c>
      <c r="C735">
        <v>2</v>
      </c>
      <c r="D735">
        <v>23</v>
      </c>
      <c r="E735">
        <v>0</v>
      </c>
      <c r="F735">
        <v>0</v>
      </c>
      <c r="G735" s="40">
        <v>13</v>
      </c>
      <c r="H735">
        <v>3</v>
      </c>
      <c r="I735" t="str">
        <f t="shared" si="46"/>
        <v>Southampton</v>
      </c>
      <c r="J735" t="str">
        <f t="shared" si="44"/>
        <v>No</v>
      </c>
      <c r="K735" t="str">
        <f t="shared" si="45"/>
        <v>Second Class</v>
      </c>
      <c r="L735" t="str">
        <f t="shared" si="47"/>
        <v>Young</v>
      </c>
      <c r="M735" t="s">
        <v>9</v>
      </c>
    </row>
    <row r="736" spans="1:13">
      <c r="A736">
        <v>736</v>
      </c>
      <c r="B736">
        <v>0</v>
      </c>
      <c r="C736">
        <v>3</v>
      </c>
      <c r="D736">
        <v>28.5</v>
      </c>
      <c r="E736">
        <v>0</v>
      </c>
      <c r="F736">
        <v>0</v>
      </c>
      <c r="G736" s="40">
        <v>16.100000000000001</v>
      </c>
      <c r="H736">
        <v>3</v>
      </c>
      <c r="I736" t="str">
        <f t="shared" si="46"/>
        <v>Southampton</v>
      </c>
      <c r="J736" t="str">
        <f t="shared" si="44"/>
        <v>No</v>
      </c>
      <c r="K736" t="str">
        <f t="shared" si="45"/>
        <v>Third Class</v>
      </c>
      <c r="L736" t="str">
        <f t="shared" si="47"/>
        <v>Young</v>
      </c>
      <c r="M736" t="s">
        <v>9</v>
      </c>
    </row>
    <row r="737" spans="1:13">
      <c r="A737">
        <v>737</v>
      </c>
      <c r="B737">
        <v>0</v>
      </c>
      <c r="C737">
        <v>3</v>
      </c>
      <c r="D737">
        <v>48</v>
      </c>
      <c r="E737">
        <v>1</v>
      </c>
      <c r="F737">
        <v>3</v>
      </c>
      <c r="G737" s="40">
        <v>34.375</v>
      </c>
      <c r="H737">
        <v>3</v>
      </c>
      <c r="I737" t="str">
        <f t="shared" si="46"/>
        <v>Southampton</v>
      </c>
      <c r="J737" t="str">
        <f t="shared" si="44"/>
        <v>No</v>
      </c>
      <c r="K737" t="str">
        <f t="shared" si="45"/>
        <v>Third Class</v>
      </c>
      <c r="L737" t="str">
        <f t="shared" si="47"/>
        <v>Seniors</v>
      </c>
      <c r="M737" t="s">
        <v>70</v>
      </c>
    </row>
    <row r="738" spans="1:13">
      <c r="A738">
        <v>738</v>
      </c>
      <c r="B738">
        <v>1</v>
      </c>
      <c r="C738">
        <v>1</v>
      </c>
      <c r="D738">
        <v>35</v>
      </c>
      <c r="E738">
        <v>0</v>
      </c>
      <c r="F738">
        <v>0</v>
      </c>
      <c r="G738" s="40">
        <v>512.32920000000001</v>
      </c>
      <c r="H738">
        <v>1</v>
      </c>
      <c r="I738" t="str">
        <f t="shared" si="46"/>
        <v>Cherbourg</v>
      </c>
      <c r="J738" t="str">
        <f t="shared" si="44"/>
        <v>Yes</v>
      </c>
      <c r="K738" t="str">
        <f t="shared" si="45"/>
        <v>First Class</v>
      </c>
      <c r="L738" t="str">
        <f t="shared" si="47"/>
        <v>Middle Aged</v>
      </c>
      <c r="M738" t="s">
        <v>9</v>
      </c>
    </row>
    <row r="739" spans="1:13">
      <c r="A739">
        <v>739</v>
      </c>
      <c r="B739">
        <v>0</v>
      </c>
      <c r="C739">
        <v>3</v>
      </c>
      <c r="D739">
        <v>60</v>
      </c>
      <c r="E739">
        <v>0</v>
      </c>
      <c r="F739">
        <v>0</v>
      </c>
      <c r="G739" s="40">
        <v>7.8958000000000004</v>
      </c>
      <c r="H739">
        <v>3</v>
      </c>
      <c r="I739" t="str">
        <f t="shared" si="46"/>
        <v>Southampton</v>
      </c>
      <c r="J739" t="str">
        <f t="shared" si="44"/>
        <v>No</v>
      </c>
      <c r="K739" t="str">
        <f t="shared" si="45"/>
        <v>Third Class</v>
      </c>
      <c r="L739" t="str">
        <f t="shared" si="47"/>
        <v>Old Age</v>
      </c>
      <c r="M739" t="s">
        <v>9</v>
      </c>
    </row>
    <row r="740" spans="1:13">
      <c r="A740">
        <v>740</v>
      </c>
      <c r="B740">
        <v>0</v>
      </c>
      <c r="C740">
        <v>3</v>
      </c>
      <c r="D740">
        <v>60</v>
      </c>
      <c r="E740">
        <v>0</v>
      </c>
      <c r="F740">
        <v>0</v>
      </c>
      <c r="G740" s="40">
        <v>7.8958000000000004</v>
      </c>
      <c r="H740">
        <v>3</v>
      </c>
      <c r="I740" t="str">
        <f t="shared" si="46"/>
        <v>Southampton</v>
      </c>
      <c r="J740" t="str">
        <f t="shared" si="44"/>
        <v>No</v>
      </c>
      <c r="K740" t="str">
        <f t="shared" si="45"/>
        <v>Third Class</v>
      </c>
      <c r="L740" t="str">
        <f t="shared" si="47"/>
        <v>Old Age</v>
      </c>
      <c r="M740" t="s">
        <v>9</v>
      </c>
    </row>
    <row r="741" spans="1:13">
      <c r="A741">
        <v>741</v>
      </c>
      <c r="B741">
        <v>1</v>
      </c>
      <c r="C741">
        <v>1</v>
      </c>
      <c r="D741">
        <v>60</v>
      </c>
      <c r="E741">
        <v>0</v>
      </c>
      <c r="F741">
        <v>0</v>
      </c>
      <c r="G741" s="40">
        <v>30</v>
      </c>
      <c r="H741">
        <v>3</v>
      </c>
      <c r="I741" t="str">
        <f t="shared" si="46"/>
        <v>Southampton</v>
      </c>
      <c r="J741" t="str">
        <f t="shared" si="44"/>
        <v>Yes</v>
      </c>
      <c r="K741" t="str">
        <f t="shared" si="45"/>
        <v>First Class</v>
      </c>
      <c r="L741" t="str">
        <f t="shared" si="47"/>
        <v>Old Age</v>
      </c>
      <c r="M741" t="s">
        <v>9</v>
      </c>
    </row>
    <row r="742" spans="1:13">
      <c r="A742">
        <v>742</v>
      </c>
      <c r="B742">
        <v>0</v>
      </c>
      <c r="C742">
        <v>1</v>
      </c>
      <c r="D742">
        <v>36</v>
      </c>
      <c r="E742">
        <v>1</v>
      </c>
      <c r="F742">
        <v>0</v>
      </c>
      <c r="G742" s="40">
        <v>78.849999999999994</v>
      </c>
      <c r="H742">
        <v>3</v>
      </c>
      <c r="I742" t="str">
        <f t="shared" si="46"/>
        <v>Southampton</v>
      </c>
      <c r="J742" t="str">
        <f t="shared" si="44"/>
        <v>No</v>
      </c>
      <c r="K742" t="str">
        <f t="shared" si="45"/>
        <v>First Class</v>
      </c>
      <c r="L742" t="str">
        <f t="shared" si="47"/>
        <v>Middle Aged</v>
      </c>
      <c r="M742" t="s">
        <v>9</v>
      </c>
    </row>
    <row r="743" spans="1:13">
      <c r="A743">
        <v>743</v>
      </c>
      <c r="B743">
        <v>1</v>
      </c>
      <c r="C743">
        <v>1</v>
      </c>
      <c r="D743">
        <v>21</v>
      </c>
      <c r="E743">
        <v>2</v>
      </c>
      <c r="F743">
        <v>2</v>
      </c>
      <c r="G743" s="40">
        <v>262.375</v>
      </c>
      <c r="H743">
        <v>1</v>
      </c>
      <c r="I743" t="str">
        <f t="shared" si="46"/>
        <v>Cherbourg</v>
      </c>
      <c r="J743" t="str">
        <f t="shared" si="44"/>
        <v>Yes</v>
      </c>
      <c r="K743" t="str">
        <f t="shared" si="45"/>
        <v>First Class</v>
      </c>
      <c r="L743" t="str">
        <f t="shared" si="47"/>
        <v>Young</v>
      </c>
      <c r="M743" t="s">
        <v>70</v>
      </c>
    </row>
    <row r="744" spans="1:13">
      <c r="A744">
        <v>744</v>
      </c>
      <c r="B744">
        <v>0</v>
      </c>
      <c r="C744">
        <v>3</v>
      </c>
      <c r="D744">
        <v>24</v>
      </c>
      <c r="E744">
        <v>1</v>
      </c>
      <c r="F744">
        <v>0</v>
      </c>
      <c r="G744" s="40">
        <v>16.100000000000001</v>
      </c>
      <c r="H744">
        <v>3</v>
      </c>
      <c r="I744" t="str">
        <f t="shared" si="46"/>
        <v>Southampton</v>
      </c>
      <c r="J744" t="str">
        <f t="shared" si="44"/>
        <v>No</v>
      </c>
      <c r="K744" t="str">
        <f t="shared" si="45"/>
        <v>Third Class</v>
      </c>
      <c r="L744" t="str">
        <f t="shared" si="47"/>
        <v>Young</v>
      </c>
      <c r="M744" t="s">
        <v>9</v>
      </c>
    </row>
    <row r="745" spans="1:13">
      <c r="A745">
        <v>745</v>
      </c>
      <c r="B745">
        <v>1</v>
      </c>
      <c r="C745">
        <v>3</v>
      </c>
      <c r="D745">
        <v>31</v>
      </c>
      <c r="E745">
        <v>0</v>
      </c>
      <c r="F745">
        <v>0</v>
      </c>
      <c r="G745" s="40">
        <v>7.9249999999999998</v>
      </c>
      <c r="H745">
        <v>3</v>
      </c>
      <c r="I745" t="str">
        <f t="shared" si="46"/>
        <v>Southampton</v>
      </c>
      <c r="J745" t="str">
        <f t="shared" si="44"/>
        <v>Yes</v>
      </c>
      <c r="K745" t="str">
        <f t="shared" si="45"/>
        <v>Third Class</v>
      </c>
      <c r="L745" t="str">
        <f t="shared" si="47"/>
        <v>Middle Aged</v>
      </c>
      <c r="M745" t="s">
        <v>9</v>
      </c>
    </row>
    <row r="746" spans="1:13">
      <c r="A746">
        <v>746</v>
      </c>
      <c r="B746">
        <v>0</v>
      </c>
      <c r="C746">
        <v>1</v>
      </c>
      <c r="D746">
        <v>70</v>
      </c>
      <c r="E746">
        <v>1</v>
      </c>
      <c r="F746">
        <v>1</v>
      </c>
      <c r="G746" s="40">
        <v>71</v>
      </c>
      <c r="H746">
        <v>3</v>
      </c>
      <c r="I746" t="str">
        <f t="shared" si="46"/>
        <v>Southampton</v>
      </c>
      <c r="J746" t="str">
        <f t="shared" si="44"/>
        <v>No</v>
      </c>
      <c r="K746" t="str">
        <f t="shared" si="45"/>
        <v>First Class</v>
      </c>
      <c r="L746" t="str">
        <f t="shared" si="47"/>
        <v>Old Age</v>
      </c>
      <c r="M746" t="s">
        <v>9</v>
      </c>
    </row>
    <row r="747" spans="1:13">
      <c r="A747">
        <v>747</v>
      </c>
      <c r="B747">
        <v>0</v>
      </c>
      <c r="C747">
        <v>3</v>
      </c>
      <c r="D747">
        <v>16</v>
      </c>
      <c r="E747">
        <v>1</v>
      </c>
      <c r="F747">
        <v>1</v>
      </c>
      <c r="G747" s="40">
        <v>20.25</v>
      </c>
      <c r="H747">
        <v>3</v>
      </c>
      <c r="I747" t="str">
        <f t="shared" si="46"/>
        <v>Southampton</v>
      </c>
      <c r="J747" t="str">
        <f t="shared" si="44"/>
        <v>No</v>
      </c>
      <c r="K747" t="str">
        <f t="shared" si="45"/>
        <v>Third Class</v>
      </c>
      <c r="L747" t="str">
        <f t="shared" si="47"/>
        <v>Teenagers</v>
      </c>
      <c r="M747" t="s">
        <v>9</v>
      </c>
    </row>
    <row r="748" spans="1:13">
      <c r="A748">
        <v>748</v>
      </c>
      <c r="B748">
        <v>1</v>
      </c>
      <c r="C748">
        <v>2</v>
      </c>
      <c r="D748">
        <v>30</v>
      </c>
      <c r="E748">
        <v>0</v>
      </c>
      <c r="F748">
        <v>0</v>
      </c>
      <c r="G748" s="40">
        <v>13</v>
      </c>
      <c r="H748">
        <v>3</v>
      </c>
      <c r="I748" t="str">
        <f t="shared" si="46"/>
        <v>Southampton</v>
      </c>
      <c r="J748" t="str">
        <f t="shared" si="44"/>
        <v>Yes</v>
      </c>
      <c r="K748" t="str">
        <f t="shared" si="45"/>
        <v>Second Class</v>
      </c>
      <c r="L748" t="str">
        <f t="shared" si="47"/>
        <v>Middle Aged</v>
      </c>
      <c r="M748" t="s">
        <v>70</v>
      </c>
    </row>
    <row r="749" spans="1:13">
      <c r="A749">
        <v>749</v>
      </c>
      <c r="B749">
        <v>0</v>
      </c>
      <c r="C749">
        <v>1</v>
      </c>
      <c r="D749">
        <v>19</v>
      </c>
      <c r="E749">
        <v>1</v>
      </c>
      <c r="F749">
        <v>0</v>
      </c>
      <c r="G749" s="40">
        <v>53.1</v>
      </c>
      <c r="H749">
        <v>3</v>
      </c>
      <c r="I749" t="str">
        <f t="shared" si="46"/>
        <v>Southampton</v>
      </c>
      <c r="J749" t="str">
        <f t="shared" si="44"/>
        <v>No</v>
      </c>
      <c r="K749" t="str">
        <f t="shared" si="45"/>
        <v>First Class</v>
      </c>
      <c r="L749" t="str">
        <f t="shared" si="47"/>
        <v>Young</v>
      </c>
      <c r="M749" t="s">
        <v>9</v>
      </c>
    </row>
    <row r="750" spans="1:13">
      <c r="A750">
        <v>750</v>
      </c>
      <c r="B750">
        <v>0</v>
      </c>
      <c r="C750">
        <v>3</v>
      </c>
      <c r="D750">
        <v>31</v>
      </c>
      <c r="E750">
        <v>0</v>
      </c>
      <c r="F750">
        <v>0</v>
      </c>
      <c r="G750" s="40">
        <v>7.75</v>
      </c>
      <c r="H750">
        <v>2</v>
      </c>
      <c r="I750" t="str">
        <f t="shared" si="46"/>
        <v>Queenstown</v>
      </c>
      <c r="J750" t="str">
        <f t="shared" si="44"/>
        <v>No</v>
      </c>
      <c r="K750" t="str">
        <f t="shared" si="45"/>
        <v>Third Class</v>
      </c>
      <c r="L750" t="str">
        <f t="shared" si="47"/>
        <v>Middle Aged</v>
      </c>
      <c r="M750" t="s">
        <v>9</v>
      </c>
    </row>
    <row r="751" spans="1:13">
      <c r="A751">
        <v>751</v>
      </c>
      <c r="B751">
        <v>1</v>
      </c>
      <c r="C751">
        <v>2</v>
      </c>
      <c r="D751">
        <v>4</v>
      </c>
      <c r="E751">
        <v>1</v>
      </c>
      <c r="F751">
        <v>1</v>
      </c>
      <c r="G751" s="40">
        <v>23</v>
      </c>
      <c r="H751">
        <v>3</v>
      </c>
      <c r="I751" t="str">
        <f t="shared" si="46"/>
        <v>Southampton</v>
      </c>
      <c r="J751" t="str">
        <f t="shared" si="44"/>
        <v>Yes</v>
      </c>
      <c r="K751" t="str">
        <f t="shared" si="45"/>
        <v>Second Class</v>
      </c>
      <c r="L751" t="str">
        <f t="shared" si="47"/>
        <v>Children</v>
      </c>
      <c r="M751" t="s">
        <v>70</v>
      </c>
    </row>
    <row r="752" spans="1:13">
      <c r="A752">
        <v>752</v>
      </c>
      <c r="B752">
        <v>1</v>
      </c>
      <c r="C752">
        <v>3</v>
      </c>
      <c r="D752">
        <v>6</v>
      </c>
      <c r="E752">
        <v>0</v>
      </c>
      <c r="F752">
        <v>1</v>
      </c>
      <c r="G752" s="40">
        <v>12.475</v>
      </c>
      <c r="H752">
        <v>3</v>
      </c>
      <c r="I752" t="str">
        <f t="shared" si="46"/>
        <v>Southampton</v>
      </c>
      <c r="J752" t="str">
        <f t="shared" si="44"/>
        <v>Yes</v>
      </c>
      <c r="K752" t="str">
        <f t="shared" si="45"/>
        <v>Third Class</v>
      </c>
      <c r="L752" t="str">
        <f t="shared" si="47"/>
        <v>Children</v>
      </c>
      <c r="M752" t="s">
        <v>9</v>
      </c>
    </row>
    <row r="753" spans="1:13">
      <c r="A753">
        <v>753</v>
      </c>
      <c r="B753">
        <v>0</v>
      </c>
      <c r="C753">
        <v>3</v>
      </c>
      <c r="D753">
        <v>33</v>
      </c>
      <c r="E753">
        <v>0</v>
      </c>
      <c r="F753">
        <v>0</v>
      </c>
      <c r="G753" s="40">
        <v>9.5</v>
      </c>
      <c r="H753">
        <v>3</v>
      </c>
      <c r="I753" t="str">
        <f t="shared" si="46"/>
        <v>Southampton</v>
      </c>
      <c r="J753" t="str">
        <f t="shared" si="44"/>
        <v>No</v>
      </c>
      <c r="K753" t="str">
        <f t="shared" si="45"/>
        <v>Third Class</v>
      </c>
      <c r="L753" t="str">
        <f t="shared" si="47"/>
        <v>Middle Aged</v>
      </c>
      <c r="M753" t="s">
        <v>9</v>
      </c>
    </row>
    <row r="754" spans="1:13">
      <c r="A754">
        <v>754</v>
      </c>
      <c r="B754">
        <v>0</v>
      </c>
      <c r="C754">
        <v>3</v>
      </c>
      <c r="D754">
        <v>23</v>
      </c>
      <c r="E754">
        <v>0</v>
      </c>
      <c r="F754">
        <v>0</v>
      </c>
      <c r="G754" s="40">
        <v>7.8958000000000004</v>
      </c>
      <c r="H754">
        <v>3</v>
      </c>
      <c r="I754" t="str">
        <f t="shared" si="46"/>
        <v>Southampton</v>
      </c>
      <c r="J754" t="str">
        <f t="shared" si="44"/>
        <v>No</v>
      </c>
      <c r="K754" t="str">
        <f t="shared" si="45"/>
        <v>Third Class</v>
      </c>
      <c r="L754" t="str">
        <f t="shared" si="47"/>
        <v>Young</v>
      </c>
      <c r="M754" t="s">
        <v>9</v>
      </c>
    </row>
    <row r="755" spans="1:13">
      <c r="A755">
        <v>755</v>
      </c>
      <c r="B755">
        <v>1</v>
      </c>
      <c r="C755">
        <v>2</v>
      </c>
      <c r="D755">
        <v>48</v>
      </c>
      <c r="E755">
        <v>1</v>
      </c>
      <c r="F755">
        <v>2</v>
      </c>
      <c r="G755" s="40">
        <v>65</v>
      </c>
      <c r="H755">
        <v>3</v>
      </c>
      <c r="I755" t="str">
        <f t="shared" si="46"/>
        <v>Southampton</v>
      </c>
      <c r="J755" t="str">
        <f t="shared" si="44"/>
        <v>Yes</v>
      </c>
      <c r="K755" t="str">
        <f t="shared" si="45"/>
        <v>Second Class</v>
      </c>
      <c r="L755" t="str">
        <f t="shared" si="47"/>
        <v>Seniors</v>
      </c>
      <c r="M755" t="s">
        <v>70</v>
      </c>
    </row>
    <row r="756" spans="1:13">
      <c r="A756">
        <v>756</v>
      </c>
      <c r="B756">
        <v>1</v>
      </c>
      <c r="C756">
        <v>2</v>
      </c>
      <c r="D756">
        <v>0.67</v>
      </c>
      <c r="E756">
        <v>1</v>
      </c>
      <c r="F756">
        <v>1</v>
      </c>
      <c r="G756" s="40">
        <v>14.5</v>
      </c>
      <c r="H756">
        <v>3</v>
      </c>
      <c r="I756" t="str">
        <f t="shared" si="46"/>
        <v>Southampton</v>
      </c>
      <c r="J756" t="str">
        <f t="shared" si="44"/>
        <v>Yes</v>
      </c>
      <c r="K756" t="str">
        <f t="shared" si="45"/>
        <v>Second Class</v>
      </c>
      <c r="L756" t="str">
        <f t="shared" si="47"/>
        <v>Children</v>
      </c>
      <c r="M756" t="s">
        <v>9</v>
      </c>
    </row>
    <row r="757" spans="1:13">
      <c r="A757">
        <v>757</v>
      </c>
      <c r="B757">
        <v>0</v>
      </c>
      <c r="C757">
        <v>3</v>
      </c>
      <c r="D757">
        <v>28</v>
      </c>
      <c r="E757">
        <v>0</v>
      </c>
      <c r="F757">
        <v>0</v>
      </c>
      <c r="G757" s="40">
        <v>7.7957999999999998</v>
      </c>
      <c r="H757">
        <v>3</v>
      </c>
      <c r="I757" t="str">
        <f t="shared" si="46"/>
        <v>Southampton</v>
      </c>
      <c r="J757" t="str">
        <f t="shared" si="44"/>
        <v>No</v>
      </c>
      <c r="K757" t="str">
        <f t="shared" si="45"/>
        <v>Third Class</v>
      </c>
      <c r="L757" t="str">
        <f t="shared" si="47"/>
        <v>Young</v>
      </c>
      <c r="M757" t="s">
        <v>9</v>
      </c>
    </row>
    <row r="758" spans="1:13">
      <c r="A758">
        <v>758</v>
      </c>
      <c r="B758">
        <v>0</v>
      </c>
      <c r="C758">
        <v>2</v>
      </c>
      <c r="D758">
        <v>18</v>
      </c>
      <c r="E758">
        <v>0</v>
      </c>
      <c r="F758">
        <v>0</v>
      </c>
      <c r="G758" s="40">
        <v>11.5</v>
      </c>
      <c r="H758">
        <v>3</v>
      </c>
      <c r="I758" t="str">
        <f t="shared" si="46"/>
        <v>Southampton</v>
      </c>
      <c r="J758" t="str">
        <f t="shared" si="44"/>
        <v>No</v>
      </c>
      <c r="K758" t="str">
        <f t="shared" si="45"/>
        <v>Second Class</v>
      </c>
      <c r="L758" t="str">
        <f t="shared" si="47"/>
        <v>Young</v>
      </c>
      <c r="M758" t="s">
        <v>9</v>
      </c>
    </row>
    <row r="759" spans="1:13">
      <c r="A759">
        <v>759</v>
      </c>
      <c r="B759">
        <v>0</v>
      </c>
      <c r="C759">
        <v>3</v>
      </c>
      <c r="D759">
        <v>34</v>
      </c>
      <c r="E759">
        <v>0</v>
      </c>
      <c r="F759">
        <v>0</v>
      </c>
      <c r="G759" s="40">
        <v>8.0500000000000007</v>
      </c>
      <c r="H759">
        <v>3</v>
      </c>
      <c r="I759" t="str">
        <f t="shared" si="46"/>
        <v>Southampton</v>
      </c>
      <c r="J759" t="str">
        <f t="shared" si="44"/>
        <v>No</v>
      </c>
      <c r="K759" t="str">
        <f t="shared" si="45"/>
        <v>Third Class</v>
      </c>
      <c r="L759" t="str">
        <f t="shared" si="47"/>
        <v>Middle Aged</v>
      </c>
      <c r="M759" t="s">
        <v>9</v>
      </c>
    </row>
    <row r="760" spans="1:13">
      <c r="A760">
        <v>760</v>
      </c>
      <c r="B760">
        <v>1</v>
      </c>
      <c r="C760">
        <v>1</v>
      </c>
      <c r="D760">
        <v>33</v>
      </c>
      <c r="E760">
        <v>0</v>
      </c>
      <c r="F760">
        <v>0</v>
      </c>
      <c r="G760" s="40">
        <v>86.5</v>
      </c>
      <c r="H760">
        <v>3</v>
      </c>
      <c r="I760" t="str">
        <f t="shared" si="46"/>
        <v>Southampton</v>
      </c>
      <c r="J760" t="str">
        <f t="shared" si="44"/>
        <v>Yes</v>
      </c>
      <c r="K760" t="str">
        <f t="shared" si="45"/>
        <v>First Class</v>
      </c>
      <c r="L760" t="str">
        <f t="shared" si="47"/>
        <v>Middle Aged</v>
      </c>
      <c r="M760" t="s">
        <v>70</v>
      </c>
    </row>
    <row r="761" spans="1:13">
      <c r="A761">
        <v>761</v>
      </c>
      <c r="B761">
        <v>0</v>
      </c>
      <c r="C761">
        <v>3</v>
      </c>
      <c r="D761">
        <v>60</v>
      </c>
      <c r="E761">
        <v>0</v>
      </c>
      <c r="F761">
        <v>0</v>
      </c>
      <c r="G761" s="40">
        <v>14.5</v>
      </c>
      <c r="H761">
        <v>3</v>
      </c>
      <c r="I761" t="str">
        <f t="shared" si="46"/>
        <v>Southampton</v>
      </c>
      <c r="J761" t="str">
        <f t="shared" si="44"/>
        <v>No</v>
      </c>
      <c r="K761" t="str">
        <f t="shared" si="45"/>
        <v>Third Class</v>
      </c>
      <c r="L761" t="str">
        <f t="shared" si="47"/>
        <v>Old Age</v>
      </c>
      <c r="M761" t="s">
        <v>9</v>
      </c>
    </row>
    <row r="762" spans="1:13">
      <c r="A762">
        <v>762</v>
      </c>
      <c r="B762">
        <v>0</v>
      </c>
      <c r="C762">
        <v>3</v>
      </c>
      <c r="D762">
        <v>41</v>
      </c>
      <c r="E762">
        <v>0</v>
      </c>
      <c r="F762">
        <v>0</v>
      </c>
      <c r="G762" s="40">
        <v>7.125</v>
      </c>
      <c r="H762">
        <v>3</v>
      </c>
      <c r="I762" t="str">
        <f t="shared" si="46"/>
        <v>Southampton</v>
      </c>
      <c r="J762" t="str">
        <f t="shared" si="44"/>
        <v>No</v>
      </c>
      <c r="K762" t="str">
        <f t="shared" si="45"/>
        <v>Third Class</v>
      </c>
      <c r="L762" t="str">
        <f t="shared" si="47"/>
        <v>Middle Aged</v>
      </c>
      <c r="M762" t="s">
        <v>9</v>
      </c>
    </row>
    <row r="763" spans="1:13">
      <c r="A763">
        <v>763</v>
      </c>
      <c r="B763">
        <v>1</v>
      </c>
      <c r="C763">
        <v>3</v>
      </c>
      <c r="D763">
        <v>20</v>
      </c>
      <c r="E763">
        <v>0</v>
      </c>
      <c r="F763">
        <v>0</v>
      </c>
      <c r="G763" s="40">
        <v>7.2291999999999996</v>
      </c>
      <c r="H763">
        <v>1</v>
      </c>
      <c r="I763" t="str">
        <f t="shared" si="46"/>
        <v>Cherbourg</v>
      </c>
      <c r="J763" t="str">
        <f t="shared" si="44"/>
        <v>Yes</v>
      </c>
      <c r="K763" t="str">
        <f t="shared" si="45"/>
        <v>Third Class</v>
      </c>
      <c r="L763" t="str">
        <f t="shared" si="47"/>
        <v>Young</v>
      </c>
      <c r="M763" t="s">
        <v>9</v>
      </c>
    </row>
    <row r="764" spans="1:13">
      <c r="A764">
        <v>764</v>
      </c>
      <c r="B764">
        <v>1</v>
      </c>
      <c r="C764">
        <v>1</v>
      </c>
      <c r="D764">
        <v>36</v>
      </c>
      <c r="E764">
        <v>1</v>
      </c>
      <c r="F764">
        <v>2</v>
      </c>
      <c r="G764" s="40">
        <v>120</v>
      </c>
      <c r="H764">
        <v>3</v>
      </c>
      <c r="I764" t="str">
        <f t="shared" si="46"/>
        <v>Southampton</v>
      </c>
      <c r="J764" t="str">
        <f t="shared" si="44"/>
        <v>Yes</v>
      </c>
      <c r="K764" t="str">
        <f t="shared" si="45"/>
        <v>First Class</v>
      </c>
      <c r="L764" t="str">
        <f t="shared" si="47"/>
        <v>Middle Aged</v>
      </c>
      <c r="M764" t="s">
        <v>70</v>
      </c>
    </row>
    <row r="765" spans="1:13">
      <c r="A765">
        <v>765</v>
      </c>
      <c r="B765">
        <v>0</v>
      </c>
      <c r="C765">
        <v>3</v>
      </c>
      <c r="D765">
        <v>16</v>
      </c>
      <c r="E765">
        <v>0</v>
      </c>
      <c r="F765">
        <v>0</v>
      </c>
      <c r="G765" s="40">
        <v>7.7750000000000004</v>
      </c>
      <c r="H765">
        <v>3</v>
      </c>
      <c r="I765" t="str">
        <f t="shared" si="46"/>
        <v>Southampton</v>
      </c>
      <c r="J765" t="str">
        <f t="shared" si="44"/>
        <v>No</v>
      </c>
      <c r="K765" t="str">
        <f t="shared" si="45"/>
        <v>Third Class</v>
      </c>
      <c r="L765" t="str">
        <f t="shared" si="47"/>
        <v>Teenagers</v>
      </c>
      <c r="M765" t="s">
        <v>9</v>
      </c>
    </row>
    <row r="766" spans="1:13">
      <c r="A766">
        <v>766</v>
      </c>
      <c r="B766">
        <v>1</v>
      </c>
      <c r="C766">
        <v>1</v>
      </c>
      <c r="D766">
        <v>51</v>
      </c>
      <c r="E766">
        <v>1</v>
      </c>
      <c r="F766">
        <v>0</v>
      </c>
      <c r="G766" s="40">
        <v>77.958299999999994</v>
      </c>
      <c r="H766">
        <v>3</v>
      </c>
      <c r="I766" t="str">
        <f t="shared" si="46"/>
        <v>Southampton</v>
      </c>
      <c r="J766" t="str">
        <f t="shared" si="44"/>
        <v>Yes</v>
      </c>
      <c r="K766" t="str">
        <f t="shared" si="45"/>
        <v>First Class</v>
      </c>
      <c r="L766" t="str">
        <f t="shared" si="47"/>
        <v>Seniors</v>
      </c>
      <c r="M766" t="s">
        <v>70</v>
      </c>
    </row>
    <row r="767" spans="1:13">
      <c r="A767">
        <v>767</v>
      </c>
      <c r="B767">
        <v>0</v>
      </c>
      <c r="C767">
        <v>1</v>
      </c>
      <c r="D767">
        <v>60</v>
      </c>
      <c r="E767">
        <v>0</v>
      </c>
      <c r="F767">
        <v>0</v>
      </c>
      <c r="G767" s="40">
        <v>39.6</v>
      </c>
      <c r="H767">
        <v>1</v>
      </c>
      <c r="I767" t="str">
        <f t="shared" si="46"/>
        <v>Cherbourg</v>
      </c>
      <c r="J767" t="str">
        <f t="shared" si="44"/>
        <v>No</v>
      </c>
      <c r="K767" t="str">
        <f t="shared" si="45"/>
        <v>First Class</v>
      </c>
      <c r="L767" t="str">
        <f t="shared" si="47"/>
        <v>Old Age</v>
      </c>
      <c r="M767" t="s">
        <v>9</v>
      </c>
    </row>
    <row r="768" spans="1:13">
      <c r="A768">
        <v>768</v>
      </c>
      <c r="B768">
        <v>0</v>
      </c>
      <c r="C768">
        <v>3</v>
      </c>
      <c r="D768">
        <v>30.5</v>
      </c>
      <c r="E768">
        <v>0</v>
      </c>
      <c r="F768">
        <v>0</v>
      </c>
      <c r="G768" s="40">
        <v>7.75</v>
      </c>
      <c r="H768">
        <v>2</v>
      </c>
      <c r="I768" t="str">
        <f t="shared" si="46"/>
        <v>Queenstown</v>
      </c>
      <c r="J768" t="str">
        <f t="shared" si="44"/>
        <v>No</v>
      </c>
      <c r="K768" t="str">
        <f t="shared" si="45"/>
        <v>Third Class</v>
      </c>
      <c r="L768" t="str">
        <f t="shared" si="47"/>
        <v>Middle Aged</v>
      </c>
      <c r="M768" t="s">
        <v>70</v>
      </c>
    </row>
    <row r="769" spans="1:13">
      <c r="A769">
        <v>769</v>
      </c>
      <c r="B769">
        <v>0</v>
      </c>
      <c r="C769">
        <v>3</v>
      </c>
      <c r="D769">
        <v>60</v>
      </c>
      <c r="E769">
        <v>1</v>
      </c>
      <c r="F769">
        <v>0</v>
      </c>
      <c r="G769" s="40">
        <v>24.15</v>
      </c>
      <c r="H769">
        <v>2</v>
      </c>
      <c r="I769" t="str">
        <f t="shared" si="46"/>
        <v>Queenstown</v>
      </c>
      <c r="J769" t="str">
        <f t="shared" si="44"/>
        <v>No</v>
      </c>
      <c r="K769" t="str">
        <f t="shared" si="45"/>
        <v>Third Class</v>
      </c>
      <c r="L769" t="str">
        <f t="shared" si="47"/>
        <v>Old Age</v>
      </c>
      <c r="M769" t="s">
        <v>9</v>
      </c>
    </row>
    <row r="770" spans="1:13">
      <c r="A770">
        <v>770</v>
      </c>
      <c r="B770">
        <v>0</v>
      </c>
      <c r="C770">
        <v>3</v>
      </c>
      <c r="D770">
        <v>32</v>
      </c>
      <c r="E770">
        <v>0</v>
      </c>
      <c r="F770">
        <v>0</v>
      </c>
      <c r="G770" s="40">
        <v>8.3625000000000007</v>
      </c>
      <c r="H770">
        <v>3</v>
      </c>
      <c r="I770" t="str">
        <f t="shared" si="46"/>
        <v>Southampton</v>
      </c>
      <c r="J770" t="str">
        <f t="shared" ref="J770:J833" si="48">IF(B770=0,"No",IF(B770=1,"Yes"))</f>
        <v>No</v>
      </c>
      <c r="K770" t="str">
        <f t="shared" ref="K770:K833" si="49">IF(C770=3,"Third Class",IF(C770=2,"Second Class",IF(C770=1,"First Class")))</f>
        <v>Third Class</v>
      </c>
      <c r="L770" t="str">
        <f t="shared" si="47"/>
        <v>Middle Aged</v>
      </c>
      <c r="M770" t="s">
        <v>9</v>
      </c>
    </row>
    <row r="771" spans="1:13">
      <c r="A771">
        <v>771</v>
      </c>
      <c r="B771">
        <v>0</v>
      </c>
      <c r="C771">
        <v>3</v>
      </c>
      <c r="D771">
        <v>24</v>
      </c>
      <c r="E771">
        <v>0</v>
      </c>
      <c r="F771">
        <v>0</v>
      </c>
      <c r="G771" s="40">
        <v>9.5</v>
      </c>
      <c r="H771">
        <v>3</v>
      </c>
      <c r="I771" t="str">
        <f t="shared" ref="I771:I834" si="50">IF(H771=3,"Southampton",IF(H771=2,"Queenstown",IF(H771=1,"Cherbourg")))</f>
        <v>Southampton</v>
      </c>
      <c r="J771" t="str">
        <f t="shared" si="48"/>
        <v>No</v>
      </c>
      <c r="K771" t="str">
        <f t="shared" si="49"/>
        <v>Third Class</v>
      </c>
      <c r="L771" t="str">
        <f t="shared" ref="L771:L834" si="51">IF(D771&lt;12, "Children", IF(D771&lt;18, "Teenagers", IF(D771&lt;30, "Young", IF(D771&lt;45, "Middle Aged", IF(D771&lt;60, "Seniors", "Old Age")))))</f>
        <v>Young</v>
      </c>
      <c r="M771" t="s">
        <v>9</v>
      </c>
    </row>
    <row r="772" spans="1:13">
      <c r="A772">
        <v>772</v>
      </c>
      <c r="B772">
        <v>0</v>
      </c>
      <c r="C772">
        <v>3</v>
      </c>
      <c r="D772">
        <v>48</v>
      </c>
      <c r="E772">
        <v>0</v>
      </c>
      <c r="F772">
        <v>0</v>
      </c>
      <c r="G772" s="40">
        <v>7.8541999999999996</v>
      </c>
      <c r="H772">
        <v>3</v>
      </c>
      <c r="I772" t="str">
        <f t="shared" si="50"/>
        <v>Southampton</v>
      </c>
      <c r="J772" t="str">
        <f t="shared" si="48"/>
        <v>No</v>
      </c>
      <c r="K772" t="str">
        <f t="shared" si="49"/>
        <v>Third Class</v>
      </c>
      <c r="L772" t="str">
        <f t="shared" si="51"/>
        <v>Seniors</v>
      </c>
      <c r="M772" t="s">
        <v>9</v>
      </c>
    </row>
    <row r="773" spans="1:13">
      <c r="A773">
        <v>773</v>
      </c>
      <c r="B773">
        <v>0</v>
      </c>
      <c r="C773">
        <v>2</v>
      </c>
      <c r="D773">
        <v>57</v>
      </c>
      <c r="E773">
        <v>0</v>
      </c>
      <c r="F773">
        <v>0</v>
      </c>
      <c r="G773" s="40">
        <v>10.5</v>
      </c>
      <c r="H773">
        <v>3</v>
      </c>
      <c r="I773" t="str">
        <f t="shared" si="50"/>
        <v>Southampton</v>
      </c>
      <c r="J773" t="str">
        <f t="shared" si="48"/>
        <v>No</v>
      </c>
      <c r="K773" t="str">
        <f t="shared" si="49"/>
        <v>Second Class</v>
      </c>
      <c r="L773" t="str">
        <f t="shared" si="51"/>
        <v>Seniors</v>
      </c>
      <c r="M773" t="s">
        <v>70</v>
      </c>
    </row>
    <row r="774" spans="1:13">
      <c r="A774">
        <v>774</v>
      </c>
      <c r="B774">
        <v>0</v>
      </c>
      <c r="C774">
        <v>3</v>
      </c>
      <c r="D774">
        <v>60</v>
      </c>
      <c r="E774">
        <v>0</v>
      </c>
      <c r="F774">
        <v>0</v>
      </c>
      <c r="G774" s="40">
        <v>7.2249999999999996</v>
      </c>
      <c r="H774">
        <v>1</v>
      </c>
      <c r="I774" t="str">
        <f t="shared" si="50"/>
        <v>Cherbourg</v>
      </c>
      <c r="J774" t="str">
        <f t="shared" si="48"/>
        <v>No</v>
      </c>
      <c r="K774" t="str">
        <f t="shared" si="49"/>
        <v>Third Class</v>
      </c>
      <c r="L774" t="str">
        <f t="shared" si="51"/>
        <v>Old Age</v>
      </c>
      <c r="M774" t="s">
        <v>9</v>
      </c>
    </row>
    <row r="775" spans="1:13">
      <c r="A775">
        <v>775</v>
      </c>
      <c r="B775">
        <v>1</v>
      </c>
      <c r="C775">
        <v>2</v>
      </c>
      <c r="D775">
        <v>54</v>
      </c>
      <c r="E775">
        <v>1</v>
      </c>
      <c r="F775">
        <v>3</v>
      </c>
      <c r="G775" s="40">
        <v>23</v>
      </c>
      <c r="H775">
        <v>3</v>
      </c>
      <c r="I775" t="str">
        <f t="shared" si="50"/>
        <v>Southampton</v>
      </c>
      <c r="J775" t="str">
        <f t="shared" si="48"/>
        <v>Yes</v>
      </c>
      <c r="K775" t="str">
        <f t="shared" si="49"/>
        <v>Second Class</v>
      </c>
      <c r="L775" t="str">
        <f t="shared" si="51"/>
        <v>Seniors</v>
      </c>
      <c r="M775" t="s">
        <v>70</v>
      </c>
    </row>
    <row r="776" spans="1:13">
      <c r="A776">
        <v>776</v>
      </c>
      <c r="B776">
        <v>0</v>
      </c>
      <c r="C776">
        <v>3</v>
      </c>
      <c r="D776">
        <v>18</v>
      </c>
      <c r="E776">
        <v>0</v>
      </c>
      <c r="F776">
        <v>0</v>
      </c>
      <c r="G776" s="40">
        <v>7.75</v>
      </c>
      <c r="H776">
        <v>3</v>
      </c>
      <c r="I776" t="str">
        <f t="shared" si="50"/>
        <v>Southampton</v>
      </c>
      <c r="J776" t="str">
        <f t="shared" si="48"/>
        <v>No</v>
      </c>
      <c r="K776" t="str">
        <f t="shared" si="49"/>
        <v>Third Class</v>
      </c>
      <c r="L776" t="str">
        <f t="shared" si="51"/>
        <v>Young</v>
      </c>
      <c r="M776" t="s">
        <v>9</v>
      </c>
    </row>
    <row r="777" spans="1:13">
      <c r="A777">
        <v>777</v>
      </c>
      <c r="B777">
        <v>0</v>
      </c>
      <c r="C777">
        <v>3</v>
      </c>
      <c r="D777">
        <v>60</v>
      </c>
      <c r="E777">
        <v>0</v>
      </c>
      <c r="F777">
        <v>0</v>
      </c>
      <c r="G777" s="40">
        <v>7.75</v>
      </c>
      <c r="H777">
        <v>2</v>
      </c>
      <c r="I777" t="str">
        <f t="shared" si="50"/>
        <v>Queenstown</v>
      </c>
      <c r="J777" t="str">
        <f t="shared" si="48"/>
        <v>No</v>
      </c>
      <c r="K777" t="str">
        <f t="shared" si="49"/>
        <v>Third Class</v>
      </c>
      <c r="L777" t="str">
        <f t="shared" si="51"/>
        <v>Old Age</v>
      </c>
      <c r="M777" t="s">
        <v>9</v>
      </c>
    </row>
    <row r="778" spans="1:13">
      <c r="A778">
        <v>778</v>
      </c>
      <c r="B778">
        <v>1</v>
      </c>
      <c r="C778">
        <v>3</v>
      </c>
      <c r="D778">
        <v>5</v>
      </c>
      <c r="E778">
        <v>0</v>
      </c>
      <c r="F778">
        <v>0</v>
      </c>
      <c r="G778" s="40">
        <v>12.475</v>
      </c>
      <c r="H778">
        <v>3</v>
      </c>
      <c r="I778" t="str">
        <f t="shared" si="50"/>
        <v>Southampton</v>
      </c>
      <c r="J778" t="str">
        <f t="shared" si="48"/>
        <v>Yes</v>
      </c>
      <c r="K778" t="str">
        <f t="shared" si="49"/>
        <v>Third Class</v>
      </c>
      <c r="L778" t="str">
        <f t="shared" si="51"/>
        <v>Children</v>
      </c>
      <c r="M778" t="s">
        <v>70</v>
      </c>
    </row>
    <row r="779" spans="1:13">
      <c r="A779">
        <v>779</v>
      </c>
      <c r="B779">
        <v>0</v>
      </c>
      <c r="C779">
        <v>3</v>
      </c>
      <c r="D779">
        <v>60</v>
      </c>
      <c r="E779">
        <v>0</v>
      </c>
      <c r="F779">
        <v>0</v>
      </c>
      <c r="G779" s="40">
        <v>7.7374999999999998</v>
      </c>
      <c r="H779">
        <v>2</v>
      </c>
      <c r="I779" t="str">
        <f t="shared" si="50"/>
        <v>Queenstown</v>
      </c>
      <c r="J779" t="str">
        <f t="shared" si="48"/>
        <v>No</v>
      </c>
      <c r="K779" t="str">
        <f t="shared" si="49"/>
        <v>Third Class</v>
      </c>
      <c r="L779" t="str">
        <f t="shared" si="51"/>
        <v>Old Age</v>
      </c>
      <c r="M779" t="s">
        <v>9</v>
      </c>
    </row>
    <row r="780" spans="1:13">
      <c r="A780">
        <v>780</v>
      </c>
      <c r="B780">
        <v>1</v>
      </c>
      <c r="C780">
        <v>1</v>
      </c>
      <c r="D780">
        <v>43</v>
      </c>
      <c r="E780">
        <v>0</v>
      </c>
      <c r="F780">
        <v>1</v>
      </c>
      <c r="G780" s="40">
        <v>211.33750000000001</v>
      </c>
      <c r="H780">
        <v>3</v>
      </c>
      <c r="I780" t="str">
        <f t="shared" si="50"/>
        <v>Southampton</v>
      </c>
      <c r="J780" t="str">
        <f t="shared" si="48"/>
        <v>Yes</v>
      </c>
      <c r="K780" t="str">
        <f t="shared" si="49"/>
        <v>First Class</v>
      </c>
      <c r="L780" t="str">
        <f t="shared" si="51"/>
        <v>Middle Aged</v>
      </c>
      <c r="M780" t="s">
        <v>70</v>
      </c>
    </row>
    <row r="781" spans="1:13">
      <c r="A781">
        <v>781</v>
      </c>
      <c r="B781">
        <v>1</v>
      </c>
      <c r="C781">
        <v>3</v>
      </c>
      <c r="D781">
        <v>13</v>
      </c>
      <c r="E781">
        <v>0</v>
      </c>
      <c r="F781">
        <v>0</v>
      </c>
      <c r="G781" s="40">
        <v>7.2291999999999996</v>
      </c>
      <c r="H781">
        <v>1</v>
      </c>
      <c r="I781" t="str">
        <f t="shared" si="50"/>
        <v>Cherbourg</v>
      </c>
      <c r="J781" t="str">
        <f t="shared" si="48"/>
        <v>Yes</v>
      </c>
      <c r="K781" t="str">
        <f t="shared" si="49"/>
        <v>Third Class</v>
      </c>
      <c r="L781" t="str">
        <f t="shared" si="51"/>
        <v>Teenagers</v>
      </c>
      <c r="M781" t="s">
        <v>70</v>
      </c>
    </row>
    <row r="782" spans="1:13">
      <c r="A782">
        <v>782</v>
      </c>
      <c r="B782">
        <v>1</v>
      </c>
      <c r="C782">
        <v>1</v>
      </c>
      <c r="D782">
        <v>17</v>
      </c>
      <c r="E782">
        <v>1</v>
      </c>
      <c r="F782">
        <v>0</v>
      </c>
      <c r="G782" s="40">
        <v>57</v>
      </c>
      <c r="H782">
        <v>3</v>
      </c>
      <c r="I782" t="str">
        <f t="shared" si="50"/>
        <v>Southampton</v>
      </c>
      <c r="J782" t="str">
        <f t="shared" si="48"/>
        <v>Yes</v>
      </c>
      <c r="K782" t="str">
        <f t="shared" si="49"/>
        <v>First Class</v>
      </c>
      <c r="L782" t="str">
        <f t="shared" si="51"/>
        <v>Teenagers</v>
      </c>
      <c r="M782" t="s">
        <v>70</v>
      </c>
    </row>
    <row r="783" spans="1:13">
      <c r="A783">
        <v>783</v>
      </c>
      <c r="B783">
        <v>0</v>
      </c>
      <c r="C783">
        <v>1</v>
      </c>
      <c r="D783">
        <v>29</v>
      </c>
      <c r="E783">
        <v>0</v>
      </c>
      <c r="F783">
        <v>0</v>
      </c>
      <c r="G783" s="40">
        <v>30</v>
      </c>
      <c r="H783">
        <v>3</v>
      </c>
      <c r="I783" t="str">
        <f t="shared" si="50"/>
        <v>Southampton</v>
      </c>
      <c r="J783" t="str">
        <f t="shared" si="48"/>
        <v>No</v>
      </c>
      <c r="K783" t="str">
        <f t="shared" si="49"/>
        <v>First Class</v>
      </c>
      <c r="L783" t="str">
        <f t="shared" si="51"/>
        <v>Young</v>
      </c>
      <c r="M783" t="s">
        <v>9</v>
      </c>
    </row>
    <row r="784" spans="1:13">
      <c r="A784">
        <v>784</v>
      </c>
      <c r="B784">
        <v>0</v>
      </c>
      <c r="C784">
        <v>3</v>
      </c>
      <c r="D784">
        <v>60</v>
      </c>
      <c r="E784">
        <v>1</v>
      </c>
      <c r="F784">
        <v>2</v>
      </c>
      <c r="G784" s="40">
        <v>23.45</v>
      </c>
      <c r="H784">
        <v>3</v>
      </c>
      <c r="I784" t="str">
        <f t="shared" si="50"/>
        <v>Southampton</v>
      </c>
      <c r="J784" t="str">
        <f t="shared" si="48"/>
        <v>No</v>
      </c>
      <c r="K784" t="str">
        <f t="shared" si="49"/>
        <v>Third Class</v>
      </c>
      <c r="L784" t="str">
        <f t="shared" si="51"/>
        <v>Old Age</v>
      </c>
      <c r="M784" t="s">
        <v>9</v>
      </c>
    </row>
    <row r="785" spans="1:13">
      <c r="A785">
        <v>785</v>
      </c>
      <c r="B785">
        <v>0</v>
      </c>
      <c r="C785">
        <v>3</v>
      </c>
      <c r="D785">
        <v>25</v>
      </c>
      <c r="E785">
        <v>0</v>
      </c>
      <c r="F785">
        <v>0</v>
      </c>
      <c r="G785" s="40">
        <v>7.05</v>
      </c>
      <c r="H785">
        <v>3</v>
      </c>
      <c r="I785" t="str">
        <f t="shared" si="50"/>
        <v>Southampton</v>
      </c>
      <c r="J785" t="str">
        <f t="shared" si="48"/>
        <v>No</v>
      </c>
      <c r="K785" t="str">
        <f t="shared" si="49"/>
        <v>Third Class</v>
      </c>
      <c r="L785" t="str">
        <f t="shared" si="51"/>
        <v>Young</v>
      </c>
      <c r="M785" t="s">
        <v>9</v>
      </c>
    </row>
    <row r="786" spans="1:13">
      <c r="A786">
        <v>786</v>
      </c>
      <c r="B786">
        <v>0</v>
      </c>
      <c r="C786">
        <v>3</v>
      </c>
      <c r="D786">
        <v>25</v>
      </c>
      <c r="E786">
        <v>0</v>
      </c>
      <c r="F786">
        <v>0</v>
      </c>
      <c r="G786" s="40">
        <v>7.25</v>
      </c>
      <c r="H786">
        <v>3</v>
      </c>
      <c r="I786" t="str">
        <f t="shared" si="50"/>
        <v>Southampton</v>
      </c>
      <c r="J786" t="str">
        <f t="shared" si="48"/>
        <v>No</v>
      </c>
      <c r="K786" t="str">
        <f t="shared" si="49"/>
        <v>Third Class</v>
      </c>
      <c r="L786" t="str">
        <f t="shared" si="51"/>
        <v>Young</v>
      </c>
      <c r="M786" t="s">
        <v>9</v>
      </c>
    </row>
    <row r="787" spans="1:13">
      <c r="A787">
        <v>787</v>
      </c>
      <c r="B787">
        <v>1</v>
      </c>
      <c r="C787">
        <v>3</v>
      </c>
      <c r="D787">
        <v>18</v>
      </c>
      <c r="E787">
        <v>0</v>
      </c>
      <c r="F787">
        <v>0</v>
      </c>
      <c r="G787" s="40">
        <v>7.4958</v>
      </c>
      <c r="H787">
        <v>3</v>
      </c>
      <c r="I787" t="str">
        <f t="shared" si="50"/>
        <v>Southampton</v>
      </c>
      <c r="J787" t="str">
        <f t="shared" si="48"/>
        <v>Yes</v>
      </c>
      <c r="K787" t="str">
        <f t="shared" si="49"/>
        <v>Third Class</v>
      </c>
      <c r="L787" t="str">
        <f t="shared" si="51"/>
        <v>Young</v>
      </c>
      <c r="M787" t="s">
        <v>70</v>
      </c>
    </row>
    <row r="788" spans="1:13">
      <c r="A788">
        <v>788</v>
      </c>
      <c r="B788">
        <v>0</v>
      </c>
      <c r="C788">
        <v>3</v>
      </c>
      <c r="D788">
        <v>8</v>
      </c>
      <c r="E788">
        <v>4</v>
      </c>
      <c r="F788">
        <v>1</v>
      </c>
      <c r="G788" s="40">
        <v>29.125</v>
      </c>
      <c r="H788">
        <v>2</v>
      </c>
      <c r="I788" t="str">
        <f t="shared" si="50"/>
        <v>Queenstown</v>
      </c>
      <c r="J788" t="str">
        <f t="shared" si="48"/>
        <v>No</v>
      </c>
      <c r="K788" t="str">
        <f t="shared" si="49"/>
        <v>Third Class</v>
      </c>
      <c r="L788" t="str">
        <f t="shared" si="51"/>
        <v>Children</v>
      </c>
      <c r="M788" t="s">
        <v>9</v>
      </c>
    </row>
    <row r="789" spans="1:13">
      <c r="A789">
        <v>789</v>
      </c>
      <c r="B789">
        <v>1</v>
      </c>
      <c r="C789">
        <v>3</v>
      </c>
      <c r="D789">
        <v>1</v>
      </c>
      <c r="E789">
        <v>1</v>
      </c>
      <c r="F789">
        <v>2</v>
      </c>
      <c r="G789" s="40">
        <v>20.574999999999999</v>
      </c>
      <c r="H789">
        <v>3</v>
      </c>
      <c r="I789" t="str">
        <f t="shared" si="50"/>
        <v>Southampton</v>
      </c>
      <c r="J789" t="str">
        <f t="shared" si="48"/>
        <v>Yes</v>
      </c>
      <c r="K789" t="str">
        <f t="shared" si="49"/>
        <v>Third Class</v>
      </c>
      <c r="L789" t="str">
        <f t="shared" si="51"/>
        <v>Children</v>
      </c>
      <c r="M789" t="s">
        <v>9</v>
      </c>
    </row>
    <row r="790" spans="1:13">
      <c r="A790">
        <v>790</v>
      </c>
      <c r="B790">
        <v>0</v>
      </c>
      <c r="C790">
        <v>1</v>
      </c>
      <c r="D790">
        <v>46</v>
      </c>
      <c r="E790">
        <v>0</v>
      </c>
      <c r="F790">
        <v>0</v>
      </c>
      <c r="G790" s="40">
        <v>79.2</v>
      </c>
      <c r="H790">
        <v>1</v>
      </c>
      <c r="I790" t="str">
        <f t="shared" si="50"/>
        <v>Cherbourg</v>
      </c>
      <c r="J790" t="str">
        <f t="shared" si="48"/>
        <v>No</v>
      </c>
      <c r="K790" t="str">
        <f t="shared" si="49"/>
        <v>First Class</v>
      </c>
      <c r="L790" t="str">
        <f t="shared" si="51"/>
        <v>Seniors</v>
      </c>
      <c r="M790" t="s">
        <v>9</v>
      </c>
    </row>
    <row r="791" spans="1:13">
      <c r="A791">
        <v>791</v>
      </c>
      <c r="B791">
        <v>0</v>
      </c>
      <c r="C791">
        <v>3</v>
      </c>
      <c r="D791">
        <v>60</v>
      </c>
      <c r="E791">
        <v>0</v>
      </c>
      <c r="F791">
        <v>0</v>
      </c>
      <c r="G791" s="40">
        <v>7.75</v>
      </c>
      <c r="H791">
        <v>2</v>
      </c>
      <c r="I791" t="str">
        <f t="shared" si="50"/>
        <v>Queenstown</v>
      </c>
      <c r="J791" t="str">
        <f t="shared" si="48"/>
        <v>No</v>
      </c>
      <c r="K791" t="str">
        <f t="shared" si="49"/>
        <v>Third Class</v>
      </c>
      <c r="L791" t="str">
        <f t="shared" si="51"/>
        <v>Old Age</v>
      </c>
      <c r="M791" t="s">
        <v>9</v>
      </c>
    </row>
    <row r="792" spans="1:13">
      <c r="A792">
        <v>792</v>
      </c>
      <c r="B792">
        <v>0</v>
      </c>
      <c r="C792">
        <v>2</v>
      </c>
      <c r="D792">
        <v>16</v>
      </c>
      <c r="E792">
        <v>0</v>
      </c>
      <c r="F792">
        <v>0</v>
      </c>
      <c r="G792" s="40">
        <v>26</v>
      </c>
      <c r="H792">
        <v>3</v>
      </c>
      <c r="I792" t="str">
        <f t="shared" si="50"/>
        <v>Southampton</v>
      </c>
      <c r="J792" t="str">
        <f t="shared" si="48"/>
        <v>No</v>
      </c>
      <c r="K792" t="str">
        <f t="shared" si="49"/>
        <v>Second Class</v>
      </c>
      <c r="L792" t="str">
        <f t="shared" si="51"/>
        <v>Teenagers</v>
      </c>
      <c r="M792" t="s">
        <v>9</v>
      </c>
    </row>
    <row r="793" spans="1:13">
      <c r="A793">
        <v>793</v>
      </c>
      <c r="B793">
        <v>0</v>
      </c>
      <c r="C793">
        <v>3</v>
      </c>
      <c r="D793">
        <v>60</v>
      </c>
      <c r="E793">
        <v>8</v>
      </c>
      <c r="F793">
        <v>2</v>
      </c>
      <c r="G793" s="40">
        <v>69.55</v>
      </c>
      <c r="H793">
        <v>3</v>
      </c>
      <c r="I793" t="str">
        <f t="shared" si="50"/>
        <v>Southampton</v>
      </c>
      <c r="J793" t="str">
        <f t="shared" si="48"/>
        <v>No</v>
      </c>
      <c r="K793" t="str">
        <f t="shared" si="49"/>
        <v>Third Class</v>
      </c>
      <c r="L793" t="str">
        <f t="shared" si="51"/>
        <v>Old Age</v>
      </c>
      <c r="M793" t="s">
        <v>70</v>
      </c>
    </row>
    <row r="794" spans="1:13">
      <c r="A794">
        <v>794</v>
      </c>
      <c r="B794">
        <v>0</v>
      </c>
      <c r="C794">
        <v>1</v>
      </c>
      <c r="D794">
        <v>60</v>
      </c>
      <c r="E794">
        <v>0</v>
      </c>
      <c r="F794">
        <v>0</v>
      </c>
      <c r="G794" s="40">
        <v>30.695799999999998</v>
      </c>
      <c r="H794">
        <v>1</v>
      </c>
      <c r="I794" t="str">
        <f t="shared" si="50"/>
        <v>Cherbourg</v>
      </c>
      <c r="J794" t="str">
        <f t="shared" si="48"/>
        <v>No</v>
      </c>
      <c r="K794" t="str">
        <f t="shared" si="49"/>
        <v>First Class</v>
      </c>
      <c r="L794" t="str">
        <f t="shared" si="51"/>
        <v>Old Age</v>
      </c>
      <c r="M794" t="s">
        <v>9</v>
      </c>
    </row>
    <row r="795" spans="1:13">
      <c r="A795">
        <v>795</v>
      </c>
      <c r="B795">
        <v>0</v>
      </c>
      <c r="C795">
        <v>3</v>
      </c>
      <c r="D795">
        <v>25</v>
      </c>
      <c r="E795">
        <v>0</v>
      </c>
      <c r="F795">
        <v>0</v>
      </c>
      <c r="G795" s="40">
        <v>7.8958000000000004</v>
      </c>
      <c r="H795">
        <v>3</v>
      </c>
      <c r="I795" t="str">
        <f t="shared" si="50"/>
        <v>Southampton</v>
      </c>
      <c r="J795" t="str">
        <f t="shared" si="48"/>
        <v>No</v>
      </c>
      <c r="K795" t="str">
        <f t="shared" si="49"/>
        <v>Third Class</v>
      </c>
      <c r="L795" t="str">
        <f t="shared" si="51"/>
        <v>Young</v>
      </c>
      <c r="M795" t="s">
        <v>9</v>
      </c>
    </row>
    <row r="796" spans="1:13">
      <c r="A796">
        <v>796</v>
      </c>
      <c r="B796">
        <v>0</v>
      </c>
      <c r="C796">
        <v>2</v>
      </c>
      <c r="D796">
        <v>39</v>
      </c>
      <c r="E796">
        <v>0</v>
      </c>
      <c r="F796">
        <v>0</v>
      </c>
      <c r="G796" s="40">
        <v>13</v>
      </c>
      <c r="H796">
        <v>3</v>
      </c>
      <c r="I796" t="str">
        <f t="shared" si="50"/>
        <v>Southampton</v>
      </c>
      <c r="J796" t="str">
        <f t="shared" si="48"/>
        <v>No</v>
      </c>
      <c r="K796" t="str">
        <f t="shared" si="49"/>
        <v>Second Class</v>
      </c>
      <c r="L796" t="str">
        <f t="shared" si="51"/>
        <v>Middle Aged</v>
      </c>
      <c r="M796" t="s">
        <v>9</v>
      </c>
    </row>
    <row r="797" spans="1:13">
      <c r="A797">
        <v>797</v>
      </c>
      <c r="B797">
        <v>1</v>
      </c>
      <c r="C797">
        <v>1</v>
      </c>
      <c r="D797">
        <v>49</v>
      </c>
      <c r="E797">
        <v>0</v>
      </c>
      <c r="F797">
        <v>0</v>
      </c>
      <c r="G797" s="40">
        <v>25.929200000000002</v>
      </c>
      <c r="H797">
        <v>3</v>
      </c>
      <c r="I797" t="str">
        <f t="shared" si="50"/>
        <v>Southampton</v>
      </c>
      <c r="J797" t="str">
        <f t="shared" si="48"/>
        <v>Yes</v>
      </c>
      <c r="K797" t="str">
        <f t="shared" si="49"/>
        <v>First Class</v>
      </c>
      <c r="L797" t="str">
        <f t="shared" si="51"/>
        <v>Seniors</v>
      </c>
      <c r="M797" t="s">
        <v>70</v>
      </c>
    </row>
    <row r="798" spans="1:13">
      <c r="A798">
        <v>798</v>
      </c>
      <c r="B798">
        <v>1</v>
      </c>
      <c r="C798">
        <v>3</v>
      </c>
      <c r="D798">
        <v>31</v>
      </c>
      <c r="E798">
        <v>0</v>
      </c>
      <c r="F798">
        <v>0</v>
      </c>
      <c r="G798" s="40">
        <v>8.6832999999999991</v>
      </c>
      <c r="H798">
        <v>3</v>
      </c>
      <c r="I798" t="str">
        <f t="shared" si="50"/>
        <v>Southampton</v>
      </c>
      <c r="J798" t="str">
        <f t="shared" si="48"/>
        <v>Yes</v>
      </c>
      <c r="K798" t="str">
        <f t="shared" si="49"/>
        <v>Third Class</v>
      </c>
      <c r="L798" t="str">
        <f t="shared" si="51"/>
        <v>Middle Aged</v>
      </c>
      <c r="M798" t="s">
        <v>70</v>
      </c>
    </row>
    <row r="799" spans="1:13">
      <c r="A799">
        <v>799</v>
      </c>
      <c r="B799">
        <v>0</v>
      </c>
      <c r="C799">
        <v>3</v>
      </c>
      <c r="D799">
        <v>30</v>
      </c>
      <c r="E799">
        <v>0</v>
      </c>
      <c r="F799">
        <v>0</v>
      </c>
      <c r="G799" s="40">
        <v>7.2291999999999996</v>
      </c>
      <c r="H799">
        <v>1</v>
      </c>
      <c r="I799" t="str">
        <f t="shared" si="50"/>
        <v>Cherbourg</v>
      </c>
      <c r="J799" t="str">
        <f t="shared" si="48"/>
        <v>No</v>
      </c>
      <c r="K799" t="str">
        <f t="shared" si="49"/>
        <v>Third Class</v>
      </c>
      <c r="L799" t="str">
        <f t="shared" si="51"/>
        <v>Middle Aged</v>
      </c>
      <c r="M799" t="s">
        <v>9</v>
      </c>
    </row>
    <row r="800" spans="1:13">
      <c r="A800">
        <v>800</v>
      </c>
      <c r="B800">
        <v>0</v>
      </c>
      <c r="C800">
        <v>3</v>
      </c>
      <c r="D800">
        <v>30</v>
      </c>
      <c r="E800">
        <v>1</v>
      </c>
      <c r="F800">
        <v>1</v>
      </c>
      <c r="G800" s="40">
        <v>24.15</v>
      </c>
      <c r="H800">
        <v>3</v>
      </c>
      <c r="I800" t="str">
        <f t="shared" si="50"/>
        <v>Southampton</v>
      </c>
      <c r="J800" t="str">
        <f t="shared" si="48"/>
        <v>No</v>
      </c>
      <c r="K800" t="str">
        <f t="shared" si="49"/>
        <v>Third Class</v>
      </c>
      <c r="L800" t="str">
        <f t="shared" si="51"/>
        <v>Middle Aged</v>
      </c>
      <c r="M800" t="s">
        <v>70</v>
      </c>
    </row>
    <row r="801" spans="1:13">
      <c r="A801">
        <v>801</v>
      </c>
      <c r="B801">
        <v>0</v>
      </c>
      <c r="C801">
        <v>2</v>
      </c>
      <c r="D801">
        <v>34</v>
      </c>
      <c r="E801">
        <v>0</v>
      </c>
      <c r="F801">
        <v>0</v>
      </c>
      <c r="G801" s="40">
        <v>13</v>
      </c>
      <c r="H801">
        <v>3</v>
      </c>
      <c r="I801" t="str">
        <f t="shared" si="50"/>
        <v>Southampton</v>
      </c>
      <c r="J801" t="str">
        <f t="shared" si="48"/>
        <v>No</v>
      </c>
      <c r="K801" t="str">
        <f t="shared" si="49"/>
        <v>Second Class</v>
      </c>
      <c r="L801" t="str">
        <f t="shared" si="51"/>
        <v>Middle Aged</v>
      </c>
      <c r="M801" t="s">
        <v>9</v>
      </c>
    </row>
    <row r="802" spans="1:13">
      <c r="A802">
        <v>802</v>
      </c>
      <c r="B802">
        <v>1</v>
      </c>
      <c r="C802">
        <v>2</v>
      </c>
      <c r="D802">
        <v>31</v>
      </c>
      <c r="E802">
        <v>1</v>
      </c>
      <c r="F802">
        <v>1</v>
      </c>
      <c r="G802" s="40">
        <v>26.25</v>
      </c>
      <c r="H802">
        <v>3</v>
      </c>
      <c r="I802" t="str">
        <f t="shared" si="50"/>
        <v>Southampton</v>
      </c>
      <c r="J802" t="str">
        <f t="shared" si="48"/>
        <v>Yes</v>
      </c>
      <c r="K802" t="str">
        <f t="shared" si="49"/>
        <v>Second Class</v>
      </c>
      <c r="L802" t="str">
        <f t="shared" si="51"/>
        <v>Middle Aged</v>
      </c>
      <c r="M802" t="s">
        <v>70</v>
      </c>
    </row>
    <row r="803" spans="1:13">
      <c r="A803">
        <v>803</v>
      </c>
      <c r="B803">
        <v>1</v>
      </c>
      <c r="C803">
        <v>1</v>
      </c>
      <c r="D803">
        <v>11</v>
      </c>
      <c r="E803">
        <v>1</v>
      </c>
      <c r="F803">
        <v>2</v>
      </c>
      <c r="G803" s="40">
        <v>120</v>
      </c>
      <c r="H803">
        <v>3</v>
      </c>
      <c r="I803" t="str">
        <f t="shared" si="50"/>
        <v>Southampton</v>
      </c>
      <c r="J803" t="str">
        <f t="shared" si="48"/>
        <v>Yes</v>
      </c>
      <c r="K803" t="str">
        <f t="shared" si="49"/>
        <v>First Class</v>
      </c>
      <c r="L803" t="str">
        <f t="shared" si="51"/>
        <v>Children</v>
      </c>
      <c r="M803" t="s">
        <v>9</v>
      </c>
    </row>
    <row r="804" spans="1:13">
      <c r="A804">
        <v>804</v>
      </c>
      <c r="B804">
        <v>1</v>
      </c>
      <c r="C804">
        <v>3</v>
      </c>
      <c r="D804">
        <v>0.42</v>
      </c>
      <c r="E804">
        <v>0</v>
      </c>
      <c r="F804">
        <v>1</v>
      </c>
      <c r="G804" s="40">
        <v>8.5167000000000002</v>
      </c>
      <c r="H804">
        <v>1</v>
      </c>
      <c r="I804" t="str">
        <f t="shared" si="50"/>
        <v>Cherbourg</v>
      </c>
      <c r="J804" t="str">
        <f t="shared" si="48"/>
        <v>Yes</v>
      </c>
      <c r="K804" t="str">
        <f t="shared" si="49"/>
        <v>Third Class</v>
      </c>
      <c r="L804" t="str">
        <f t="shared" si="51"/>
        <v>Children</v>
      </c>
      <c r="M804" t="s">
        <v>9</v>
      </c>
    </row>
    <row r="805" spans="1:13">
      <c r="A805">
        <v>805</v>
      </c>
      <c r="B805">
        <v>1</v>
      </c>
      <c r="C805">
        <v>3</v>
      </c>
      <c r="D805">
        <v>27</v>
      </c>
      <c r="E805">
        <v>0</v>
      </c>
      <c r="F805">
        <v>0</v>
      </c>
      <c r="G805" s="40">
        <v>6.9749999999999996</v>
      </c>
      <c r="H805">
        <v>3</v>
      </c>
      <c r="I805" t="str">
        <f t="shared" si="50"/>
        <v>Southampton</v>
      </c>
      <c r="J805" t="str">
        <f t="shared" si="48"/>
        <v>Yes</v>
      </c>
      <c r="K805" t="str">
        <f t="shared" si="49"/>
        <v>Third Class</v>
      </c>
      <c r="L805" t="str">
        <f t="shared" si="51"/>
        <v>Young</v>
      </c>
      <c r="M805" t="s">
        <v>9</v>
      </c>
    </row>
    <row r="806" spans="1:13">
      <c r="A806">
        <v>806</v>
      </c>
      <c r="B806">
        <v>0</v>
      </c>
      <c r="C806">
        <v>3</v>
      </c>
      <c r="D806">
        <v>31</v>
      </c>
      <c r="E806">
        <v>0</v>
      </c>
      <c r="F806">
        <v>0</v>
      </c>
      <c r="G806" s="40">
        <v>7.7750000000000004</v>
      </c>
      <c r="H806">
        <v>3</v>
      </c>
      <c r="I806" t="str">
        <f t="shared" si="50"/>
        <v>Southampton</v>
      </c>
      <c r="J806" t="str">
        <f t="shared" si="48"/>
        <v>No</v>
      </c>
      <c r="K806" t="str">
        <f t="shared" si="49"/>
        <v>Third Class</v>
      </c>
      <c r="L806" t="str">
        <f t="shared" si="51"/>
        <v>Middle Aged</v>
      </c>
      <c r="M806" t="s">
        <v>9</v>
      </c>
    </row>
    <row r="807" spans="1:13">
      <c r="A807">
        <v>807</v>
      </c>
      <c r="B807">
        <v>0</v>
      </c>
      <c r="C807">
        <v>1</v>
      </c>
      <c r="D807">
        <v>39</v>
      </c>
      <c r="E807">
        <v>0</v>
      </c>
      <c r="F807">
        <v>0</v>
      </c>
      <c r="G807" s="40">
        <v>0</v>
      </c>
      <c r="H807">
        <v>3</v>
      </c>
      <c r="I807" t="str">
        <f t="shared" si="50"/>
        <v>Southampton</v>
      </c>
      <c r="J807" t="str">
        <f t="shared" si="48"/>
        <v>No</v>
      </c>
      <c r="K807" t="str">
        <f t="shared" si="49"/>
        <v>First Class</v>
      </c>
      <c r="L807" t="str">
        <f t="shared" si="51"/>
        <v>Middle Aged</v>
      </c>
      <c r="M807" t="s">
        <v>9</v>
      </c>
    </row>
    <row r="808" spans="1:13">
      <c r="A808">
        <v>808</v>
      </c>
      <c r="B808">
        <v>0</v>
      </c>
      <c r="C808">
        <v>3</v>
      </c>
      <c r="D808">
        <v>18</v>
      </c>
      <c r="E808">
        <v>0</v>
      </c>
      <c r="F808">
        <v>0</v>
      </c>
      <c r="G808" s="40">
        <v>7.7750000000000004</v>
      </c>
      <c r="H808">
        <v>3</v>
      </c>
      <c r="I808" t="str">
        <f t="shared" si="50"/>
        <v>Southampton</v>
      </c>
      <c r="J808" t="str">
        <f t="shared" si="48"/>
        <v>No</v>
      </c>
      <c r="K808" t="str">
        <f t="shared" si="49"/>
        <v>Third Class</v>
      </c>
      <c r="L808" t="str">
        <f t="shared" si="51"/>
        <v>Young</v>
      </c>
      <c r="M808" t="s">
        <v>70</v>
      </c>
    </row>
    <row r="809" spans="1:13">
      <c r="A809">
        <v>809</v>
      </c>
      <c r="B809">
        <v>0</v>
      </c>
      <c r="C809">
        <v>2</v>
      </c>
      <c r="D809">
        <v>39</v>
      </c>
      <c r="E809">
        <v>0</v>
      </c>
      <c r="F809">
        <v>0</v>
      </c>
      <c r="G809" s="40">
        <v>13</v>
      </c>
      <c r="H809">
        <v>3</v>
      </c>
      <c r="I809" t="str">
        <f t="shared" si="50"/>
        <v>Southampton</v>
      </c>
      <c r="J809" t="str">
        <f t="shared" si="48"/>
        <v>No</v>
      </c>
      <c r="K809" t="str">
        <f t="shared" si="49"/>
        <v>Second Class</v>
      </c>
      <c r="L809" t="str">
        <f t="shared" si="51"/>
        <v>Middle Aged</v>
      </c>
      <c r="M809" t="s">
        <v>9</v>
      </c>
    </row>
    <row r="810" spans="1:13">
      <c r="A810">
        <v>810</v>
      </c>
      <c r="B810">
        <v>1</v>
      </c>
      <c r="C810">
        <v>1</v>
      </c>
      <c r="D810">
        <v>33</v>
      </c>
      <c r="E810">
        <v>1</v>
      </c>
      <c r="F810">
        <v>0</v>
      </c>
      <c r="G810" s="40">
        <v>53.1</v>
      </c>
      <c r="H810">
        <v>3</v>
      </c>
      <c r="I810" t="str">
        <f t="shared" si="50"/>
        <v>Southampton</v>
      </c>
      <c r="J810" t="str">
        <f t="shared" si="48"/>
        <v>Yes</v>
      </c>
      <c r="K810" t="str">
        <f t="shared" si="49"/>
        <v>First Class</v>
      </c>
      <c r="L810" t="str">
        <f t="shared" si="51"/>
        <v>Middle Aged</v>
      </c>
      <c r="M810" t="s">
        <v>70</v>
      </c>
    </row>
    <row r="811" spans="1:13">
      <c r="A811">
        <v>811</v>
      </c>
      <c r="B811">
        <v>0</v>
      </c>
      <c r="C811">
        <v>3</v>
      </c>
      <c r="D811">
        <v>26</v>
      </c>
      <c r="E811">
        <v>0</v>
      </c>
      <c r="F811">
        <v>0</v>
      </c>
      <c r="G811" s="40">
        <v>7.8875000000000002</v>
      </c>
      <c r="H811">
        <v>3</v>
      </c>
      <c r="I811" t="str">
        <f t="shared" si="50"/>
        <v>Southampton</v>
      </c>
      <c r="J811" t="str">
        <f t="shared" si="48"/>
        <v>No</v>
      </c>
      <c r="K811" t="str">
        <f t="shared" si="49"/>
        <v>Third Class</v>
      </c>
      <c r="L811" t="str">
        <f t="shared" si="51"/>
        <v>Young</v>
      </c>
      <c r="M811" t="s">
        <v>9</v>
      </c>
    </row>
    <row r="812" spans="1:13">
      <c r="A812">
        <v>812</v>
      </c>
      <c r="B812">
        <v>0</v>
      </c>
      <c r="C812">
        <v>3</v>
      </c>
      <c r="D812">
        <v>39</v>
      </c>
      <c r="E812">
        <v>0</v>
      </c>
      <c r="F812">
        <v>0</v>
      </c>
      <c r="G812" s="40">
        <v>24.15</v>
      </c>
      <c r="H812">
        <v>3</v>
      </c>
      <c r="I812" t="str">
        <f t="shared" si="50"/>
        <v>Southampton</v>
      </c>
      <c r="J812" t="str">
        <f t="shared" si="48"/>
        <v>No</v>
      </c>
      <c r="K812" t="str">
        <f t="shared" si="49"/>
        <v>Third Class</v>
      </c>
      <c r="L812" t="str">
        <f t="shared" si="51"/>
        <v>Middle Aged</v>
      </c>
      <c r="M812" t="s">
        <v>9</v>
      </c>
    </row>
    <row r="813" spans="1:13">
      <c r="A813">
        <v>813</v>
      </c>
      <c r="B813">
        <v>0</v>
      </c>
      <c r="C813">
        <v>2</v>
      </c>
      <c r="D813">
        <v>35</v>
      </c>
      <c r="E813">
        <v>0</v>
      </c>
      <c r="F813">
        <v>0</v>
      </c>
      <c r="G813" s="40">
        <v>10.5</v>
      </c>
      <c r="H813">
        <v>3</v>
      </c>
      <c r="I813" t="str">
        <f t="shared" si="50"/>
        <v>Southampton</v>
      </c>
      <c r="J813" t="str">
        <f t="shared" si="48"/>
        <v>No</v>
      </c>
      <c r="K813" t="str">
        <f t="shared" si="49"/>
        <v>Second Class</v>
      </c>
      <c r="L813" t="str">
        <f t="shared" si="51"/>
        <v>Middle Aged</v>
      </c>
      <c r="M813" t="s">
        <v>9</v>
      </c>
    </row>
    <row r="814" spans="1:13">
      <c r="A814">
        <v>814</v>
      </c>
      <c r="B814">
        <v>0</v>
      </c>
      <c r="C814">
        <v>3</v>
      </c>
      <c r="D814">
        <v>6</v>
      </c>
      <c r="E814">
        <v>4</v>
      </c>
      <c r="F814">
        <v>2</v>
      </c>
      <c r="G814" s="40">
        <v>31.274999999999999</v>
      </c>
      <c r="H814">
        <v>3</v>
      </c>
      <c r="I814" t="str">
        <f t="shared" si="50"/>
        <v>Southampton</v>
      </c>
      <c r="J814" t="str">
        <f t="shared" si="48"/>
        <v>No</v>
      </c>
      <c r="K814" t="str">
        <f t="shared" si="49"/>
        <v>Third Class</v>
      </c>
      <c r="L814" t="str">
        <f t="shared" si="51"/>
        <v>Children</v>
      </c>
      <c r="M814" t="s">
        <v>70</v>
      </c>
    </row>
    <row r="815" spans="1:13">
      <c r="A815">
        <v>815</v>
      </c>
      <c r="B815">
        <v>0</v>
      </c>
      <c r="C815">
        <v>3</v>
      </c>
      <c r="D815">
        <v>30.5</v>
      </c>
      <c r="E815">
        <v>0</v>
      </c>
      <c r="F815">
        <v>0</v>
      </c>
      <c r="G815" s="40">
        <v>8.0500000000000007</v>
      </c>
      <c r="H815">
        <v>3</v>
      </c>
      <c r="I815" t="str">
        <f t="shared" si="50"/>
        <v>Southampton</v>
      </c>
      <c r="J815" t="str">
        <f t="shared" si="48"/>
        <v>No</v>
      </c>
      <c r="K815" t="str">
        <f t="shared" si="49"/>
        <v>Third Class</v>
      </c>
      <c r="L815" t="str">
        <f t="shared" si="51"/>
        <v>Middle Aged</v>
      </c>
      <c r="M815" t="s">
        <v>9</v>
      </c>
    </row>
    <row r="816" spans="1:13">
      <c r="A816">
        <v>816</v>
      </c>
      <c r="B816">
        <v>0</v>
      </c>
      <c r="C816">
        <v>1</v>
      </c>
      <c r="D816">
        <v>60</v>
      </c>
      <c r="E816">
        <v>0</v>
      </c>
      <c r="F816">
        <v>0</v>
      </c>
      <c r="G816" s="40">
        <v>0</v>
      </c>
      <c r="H816">
        <v>3</v>
      </c>
      <c r="I816" t="str">
        <f t="shared" si="50"/>
        <v>Southampton</v>
      </c>
      <c r="J816" t="str">
        <f t="shared" si="48"/>
        <v>No</v>
      </c>
      <c r="K816" t="str">
        <f t="shared" si="49"/>
        <v>First Class</v>
      </c>
      <c r="L816" t="str">
        <f t="shared" si="51"/>
        <v>Old Age</v>
      </c>
      <c r="M816" t="s">
        <v>9</v>
      </c>
    </row>
    <row r="817" spans="1:13">
      <c r="A817">
        <v>817</v>
      </c>
      <c r="B817">
        <v>0</v>
      </c>
      <c r="C817">
        <v>3</v>
      </c>
      <c r="D817">
        <v>23</v>
      </c>
      <c r="E817">
        <v>0</v>
      </c>
      <c r="F817">
        <v>0</v>
      </c>
      <c r="G817" s="40">
        <v>7.9249999999999998</v>
      </c>
      <c r="H817">
        <v>3</v>
      </c>
      <c r="I817" t="str">
        <f t="shared" si="50"/>
        <v>Southampton</v>
      </c>
      <c r="J817" t="str">
        <f t="shared" si="48"/>
        <v>No</v>
      </c>
      <c r="K817" t="str">
        <f t="shared" si="49"/>
        <v>Third Class</v>
      </c>
      <c r="L817" t="str">
        <f t="shared" si="51"/>
        <v>Young</v>
      </c>
      <c r="M817" t="s">
        <v>70</v>
      </c>
    </row>
    <row r="818" spans="1:13">
      <c r="A818">
        <v>818</v>
      </c>
      <c r="B818">
        <v>0</v>
      </c>
      <c r="C818">
        <v>2</v>
      </c>
      <c r="D818">
        <v>31</v>
      </c>
      <c r="E818">
        <v>1</v>
      </c>
      <c r="F818">
        <v>1</v>
      </c>
      <c r="G818" s="40">
        <v>37.004199999999997</v>
      </c>
      <c r="H818">
        <v>1</v>
      </c>
      <c r="I818" t="str">
        <f t="shared" si="50"/>
        <v>Cherbourg</v>
      </c>
      <c r="J818" t="str">
        <f t="shared" si="48"/>
        <v>No</v>
      </c>
      <c r="K818" t="str">
        <f t="shared" si="49"/>
        <v>Second Class</v>
      </c>
      <c r="L818" t="str">
        <f t="shared" si="51"/>
        <v>Middle Aged</v>
      </c>
      <c r="M818" t="s">
        <v>9</v>
      </c>
    </row>
    <row r="819" spans="1:13">
      <c r="A819">
        <v>819</v>
      </c>
      <c r="B819">
        <v>0</v>
      </c>
      <c r="C819">
        <v>3</v>
      </c>
      <c r="D819">
        <v>43</v>
      </c>
      <c r="E819">
        <v>0</v>
      </c>
      <c r="F819">
        <v>0</v>
      </c>
      <c r="G819" s="40">
        <v>6.45</v>
      </c>
      <c r="H819">
        <v>3</v>
      </c>
      <c r="I819" t="str">
        <f t="shared" si="50"/>
        <v>Southampton</v>
      </c>
      <c r="J819" t="str">
        <f t="shared" si="48"/>
        <v>No</v>
      </c>
      <c r="K819" t="str">
        <f t="shared" si="49"/>
        <v>Third Class</v>
      </c>
      <c r="L819" t="str">
        <f t="shared" si="51"/>
        <v>Middle Aged</v>
      </c>
      <c r="M819" t="s">
        <v>9</v>
      </c>
    </row>
    <row r="820" spans="1:13">
      <c r="A820">
        <v>820</v>
      </c>
      <c r="B820">
        <v>0</v>
      </c>
      <c r="C820">
        <v>3</v>
      </c>
      <c r="D820">
        <v>10</v>
      </c>
      <c r="E820">
        <v>3</v>
      </c>
      <c r="F820">
        <v>2</v>
      </c>
      <c r="G820" s="40">
        <v>27.9</v>
      </c>
      <c r="H820">
        <v>3</v>
      </c>
      <c r="I820" t="str">
        <f t="shared" si="50"/>
        <v>Southampton</v>
      </c>
      <c r="J820" t="str">
        <f t="shared" si="48"/>
        <v>No</v>
      </c>
      <c r="K820" t="str">
        <f t="shared" si="49"/>
        <v>Third Class</v>
      </c>
      <c r="L820" t="str">
        <f t="shared" si="51"/>
        <v>Children</v>
      </c>
      <c r="M820" t="s">
        <v>9</v>
      </c>
    </row>
    <row r="821" spans="1:13">
      <c r="A821">
        <v>821</v>
      </c>
      <c r="B821">
        <v>1</v>
      </c>
      <c r="C821">
        <v>1</v>
      </c>
      <c r="D821">
        <v>52</v>
      </c>
      <c r="E821">
        <v>1</v>
      </c>
      <c r="F821">
        <v>1</v>
      </c>
      <c r="G821" s="40">
        <v>93.5</v>
      </c>
      <c r="H821">
        <v>3</v>
      </c>
      <c r="I821" t="str">
        <f t="shared" si="50"/>
        <v>Southampton</v>
      </c>
      <c r="J821" t="str">
        <f t="shared" si="48"/>
        <v>Yes</v>
      </c>
      <c r="K821" t="str">
        <f t="shared" si="49"/>
        <v>First Class</v>
      </c>
      <c r="L821" t="str">
        <f t="shared" si="51"/>
        <v>Seniors</v>
      </c>
      <c r="M821" t="s">
        <v>70</v>
      </c>
    </row>
    <row r="822" spans="1:13">
      <c r="A822">
        <v>822</v>
      </c>
      <c r="B822">
        <v>1</v>
      </c>
      <c r="C822">
        <v>3</v>
      </c>
      <c r="D822">
        <v>27</v>
      </c>
      <c r="E822">
        <v>0</v>
      </c>
      <c r="F822">
        <v>0</v>
      </c>
      <c r="G822" s="40">
        <v>8.6624999999999996</v>
      </c>
      <c r="H822">
        <v>3</v>
      </c>
      <c r="I822" t="str">
        <f t="shared" si="50"/>
        <v>Southampton</v>
      </c>
      <c r="J822" t="str">
        <f t="shared" si="48"/>
        <v>Yes</v>
      </c>
      <c r="K822" t="str">
        <f t="shared" si="49"/>
        <v>Third Class</v>
      </c>
      <c r="L822" t="str">
        <f t="shared" si="51"/>
        <v>Young</v>
      </c>
      <c r="M822" t="s">
        <v>9</v>
      </c>
    </row>
    <row r="823" spans="1:13">
      <c r="A823">
        <v>823</v>
      </c>
      <c r="B823">
        <v>0</v>
      </c>
      <c r="C823">
        <v>1</v>
      </c>
      <c r="D823">
        <v>38</v>
      </c>
      <c r="E823">
        <v>0</v>
      </c>
      <c r="F823">
        <v>0</v>
      </c>
      <c r="G823" s="40">
        <v>0</v>
      </c>
      <c r="H823">
        <v>3</v>
      </c>
      <c r="I823" t="str">
        <f t="shared" si="50"/>
        <v>Southampton</v>
      </c>
      <c r="J823" t="str">
        <f t="shared" si="48"/>
        <v>No</v>
      </c>
      <c r="K823" t="str">
        <f t="shared" si="49"/>
        <v>First Class</v>
      </c>
      <c r="L823" t="str">
        <f t="shared" si="51"/>
        <v>Middle Aged</v>
      </c>
      <c r="M823" t="s">
        <v>9</v>
      </c>
    </row>
    <row r="824" spans="1:13">
      <c r="A824">
        <v>824</v>
      </c>
      <c r="B824">
        <v>1</v>
      </c>
      <c r="C824">
        <v>3</v>
      </c>
      <c r="D824">
        <v>27</v>
      </c>
      <c r="E824">
        <v>0</v>
      </c>
      <c r="F824">
        <v>1</v>
      </c>
      <c r="G824" s="40">
        <v>12.475</v>
      </c>
      <c r="H824">
        <v>3</v>
      </c>
      <c r="I824" t="str">
        <f t="shared" si="50"/>
        <v>Southampton</v>
      </c>
      <c r="J824" t="str">
        <f t="shared" si="48"/>
        <v>Yes</v>
      </c>
      <c r="K824" t="str">
        <f t="shared" si="49"/>
        <v>Third Class</v>
      </c>
      <c r="L824" t="str">
        <f t="shared" si="51"/>
        <v>Young</v>
      </c>
      <c r="M824" t="s">
        <v>70</v>
      </c>
    </row>
    <row r="825" spans="1:13">
      <c r="A825">
        <v>825</v>
      </c>
      <c r="B825">
        <v>0</v>
      </c>
      <c r="C825">
        <v>3</v>
      </c>
      <c r="D825">
        <v>2</v>
      </c>
      <c r="E825">
        <v>4</v>
      </c>
      <c r="F825">
        <v>1</v>
      </c>
      <c r="G825" s="40">
        <v>39.6875</v>
      </c>
      <c r="H825">
        <v>3</v>
      </c>
      <c r="I825" t="str">
        <f t="shared" si="50"/>
        <v>Southampton</v>
      </c>
      <c r="J825" t="str">
        <f t="shared" si="48"/>
        <v>No</v>
      </c>
      <c r="K825" t="str">
        <f t="shared" si="49"/>
        <v>Third Class</v>
      </c>
      <c r="L825" t="str">
        <f t="shared" si="51"/>
        <v>Children</v>
      </c>
      <c r="M825" t="s">
        <v>9</v>
      </c>
    </row>
    <row r="826" spans="1:13">
      <c r="A826">
        <v>826</v>
      </c>
      <c r="B826">
        <v>0</v>
      </c>
      <c r="C826">
        <v>3</v>
      </c>
      <c r="D826">
        <v>60</v>
      </c>
      <c r="E826">
        <v>0</v>
      </c>
      <c r="F826">
        <v>0</v>
      </c>
      <c r="G826" s="40">
        <v>6.95</v>
      </c>
      <c r="H826">
        <v>2</v>
      </c>
      <c r="I826" t="str">
        <f t="shared" si="50"/>
        <v>Queenstown</v>
      </c>
      <c r="J826" t="str">
        <f t="shared" si="48"/>
        <v>No</v>
      </c>
      <c r="K826" t="str">
        <f t="shared" si="49"/>
        <v>Third Class</v>
      </c>
      <c r="L826" t="str">
        <f t="shared" si="51"/>
        <v>Old Age</v>
      </c>
      <c r="M826" t="s">
        <v>9</v>
      </c>
    </row>
    <row r="827" spans="1:13">
      <c r="A827">
        <v>827</v>
      </c>
      <c r="B827">
        <v>0</v>
      </c>
      <c r="C827">
        <v>3</v>
      </c>
      <c r="D827">
        <v>60</v>
      </c>
      <c r="E827">
        <v>0</v>
      </c>
      <c r="F827">
        <v>0</v>
      </c>
      <c r="G827" s="40">
        <v>56.495800000000003</v>
      </c>
      <c r="H827">
        <v>3</v>
      </c>
      <c r="I827" t="str">
        <f t="shared" si="50"/>
        <v>Southampton</v>
      </c>
      <c r="J827" t="str">
        <f t="shared" si="48"/>
        <v>No</v>
      </c>
      <c r="K827" t="str">
        <f t="shared" si="49"/>
        <v>Third Class</v>
      </c>
      <c r="L827" t="str">
        <f t="shared" si="51"/>
        <v>Old Age</v>
      </c>
      <c r="M827" t="s">
        <v>9</v>
      </c>
    </row>
    <row r="828" spans="1:13">
      <c r="A828">
        <v>828</v>
      </c>
      <c r="B828">
        <v>1</v>
      </c>
      <c r="C828">
        <v>2</v>
      </c>
      <c r="D828">
        <v>1</v>
      </c>
      <c r="E828">
        <v>0</v>
      </c>
      <c r="F828">
        <v>2</v>
      </c>
      <c r="G828" s="40">
        <v>37.004199999999997</v>
      </c>
      <c r="H828">
        <v>1</v>
      </c>
      <c r="I828" t="str">
        <f t="shared" si="50"/>
        <v>Cherbourg</v>
      </c>
      <c r="J828" t="str">
        <f t="shared" si="48"/>
        <v>Yes</v>
      </c>
      <c r="K828" t="str">
        <f t="shared" si="49"/>
        <v>Second Class</v>
      </c>
      <c r="L828" t="str">
        <f t="shared" si="51"/>
        <v>Children</v>
      </c>
      <c r="M828" t="s">
        <v>9</v>
      </c>
    </row>
    <row r="829" spans="1:13">
      <c r="A829">
        <v>829</v>
      </c>
      <c r="B829">
        <v>1</v>
      </c>
      <c r="C829">
        <v>3</v>
      </c>
      <c r="D829">
        <v>60</v>
      </c>
      <c r="E829">
        <v>0</v>
      </c>
      <c r="F829">
        <v>0</v>
      </c>
      <c r="G829" s="40">
        <v>7.75</v>
      </c>
      <c r="H829">
        <v>2</v>
      </c>
      <c r="I829" t="str">
        <f t="shared" si="50"/>
        <v>Queenstown</v>
      </c>
      <c r="J829" t="str">
        <f t="shared" si="48"/>
        <v>Yes</v>
      </c>
      <c r="K829" t="str">
        <f t="shared" si="49"/>
        <v>Third Class</v>
      </c>
      <c r="L829" t="str">
        <f t="shared" si="51"/>
        <v>Old Age</v>
      </c>
      <c r="M829" t="s">
        <v>9</v>
      </c>
    </row>
    <row r="830" spans="1:13">
      <c r="A830">
        <v>831</v>
      </c>
      <c r="B830">
        <v>1</v>
      </c>
      <c r="C830">
        <v>3</v>
      </c>
      <c r="D830">
        <v>15</v>
      </c>
      <c r="E830">
        <v>1</v>
      </c>
      <c r="F830">
        <v>0</v>
      </c>
      <c r="G830" s="40">
        <v>14.4542</v>
      </c>
      <c r="H830">
        <v>1</v>
      </c>
      <c r="I830" t="str">
        <f t="shared" si="50"/>
        <v>Cherbourg</v>
      </c>
      <c r="J830" t="str">
        <f t="shared" si="48"/>
        <v>Yes</v>
      </c>
      <c r="K830" t="str">
        <f t="shared" si="49"/>
        <v>Third Class</v>
      </c>
      <c r="L830" t="str">
        <f t="shared" si="51"/>
        <v>Teenagers</v>
      </c>
      <c r="M830" t="s">
        <v>70</v>
      </c>
    </row>
    <row r="831" spans="1:13">
      <c r="A831">
        <v>832</v>
      </c>
      <c r="B831">
        <v>1</v>
      </c>
      <c r="C831">
        <v>2</v>
      </c>
      <c r="D831">
        <v>0.83</v>
      </c>
      <c r="E831">
        <v>1</v>
      </c>
      <c r="F831">
        <v>1</v>
      </c>
      <c r="G831" s="40">
        <v>18.75</v>
      </c>
      <c r="H831">
        <v>3</v>
      </c>
      <c r="I831" t="str">
        <f t="shared" si="50"/>
        <v>Southampton</v>
      </c>
      <c r="J831" t="str">
        <f t="shared" si="48"/>
        <v>Yes</v>
      </c>
      <c r="K831" t="str">
        <f t="shared" si="49"/>
        <v>Second Class</v>
      </c>
      <c r="L831" t="str">
        <f t="shared" si="51"/>
        <v>Children</v>
      </c>
      <c r="M831" t="s">
        <v>9</v>
      </c>
    </row>
    <row r="832" spans="1:13">
      <c r="A832">
        <v>833</v>
      </c>
      <c r="B832">
        <v>0</v>
      </c>
      <c r="C832">
        <v>3</v>
      </c>
      <c r="D832">
        <v>60</v>
      </c>
      <c r="E832">
        <v>0</v>
      </c>
      <c r="F832">
        <v>0</v>
      </c>
      <c r="G832" s="40">
        <v>7.2291999999999996</v>
      </c>
      <c r="H832">
        <v>1</v>
      </c>
      <c r="I832" t="str">
        <f t="shared" si="50"/>
        <v>Cherbourg</v>
      </c>
      <c r="J832" t="str">
        <f t="shared" si="48"/>
        <v>No</v>
      </c>
      <c r="K832" t="str">
        <f t="shared" si="49"/>
        <v>Third Class</v>
      </c>
      <c r="L832" t="str">
        <f t="shared" si="51"/>
        <v>Old Age</v>
      </c>
      <c r="M832" t="s">
        <v>9</v>
      </c>
    </row>
    <row r="833" spans="1:13">
      <c r="A833">
        <v>834</v>
      </c>
      <c r="B833">
        <v>0</v>
      </c>
      <c r="C833">
        <v>3</v>
      </c>
      <c r="D833">
        <v>23</v>
      </c>
      <c r="E833">
        <v>0</v>
      </c>
      <c r="F833">
        <v>0</v>
      </c>
      <c r="G833" s="40">
        <v>7.8541999999999996</v>
      </c>
      <c r="H833">
        <v>3</v>
      </c>
      <c r="I833" t="str">
        <f t="shared" si="50"/>
        <v>Southampton</v>
      </c>
      <c r="J833" t="str">
        <f t="shared" si="48"/>
        <v>No</v>
      </c>
      <c r="K833" t="str">
        <f t="shared" si="49"/>
        <v>Third Class</v>
      </c>
      <c r="L833" t="str">
        <f t="shared" si="51"/>
        <v>Young</v>
      </c>
      <c r="M833" t="s">
        <v>9</v>
      </c>
    </row>
    <row r="834" spans="1:13">
      <c r="A834">
        <v>835</v>
      </c>
      <c r="B834">
        <v>0</v>
      </c>
      <c r="C834">
        <v>3</v>
      </c>
      <c r="D834">
        <v>18</v>
      </c>
      <c r="E834">
        <v>0</v>
      </c>
      <c r="F834">
        <v>0</v>
      </c>
      <c r="G834" s="40">
        <v>8.3000000000000007</v>
      </c>
      <c r="H834">
        <v>3</v>
      </c>
      <c r="I834" t="str">
        <f t="shared" si="50"/>
        <v>Southampton</v>
      </c>
      <c r="J834" t="str">
        <f t="shared" ref="J834:J890" si="52">IF(B834=0,"No",IF(B834=1,"Yes"))</f>
        <v>No</v>
      </c>
      <c r="K834" t="str">
        <f t="shared" ref="K834:K890" si="53">IF(C834=3,"Third Class",IF(C834=2,"Second Class",IF(C834=1,"First Class")))</f>
        <v>Third Class</v>
      </c>
      <c r="L834" t="str">
        <f t="shared" si="51"/>
        <v>Young</v>
      </c>
      <c r="M834" t="s">
        <v>9</v>
      </c>
    </row>
    <row r="835" spans="1:13">
      <c r="A835">
        <v>836</v>
      </c>
      <c r="B835">
        <v>1</v>
      </c>
      <c r="C835">
        <v>1</v>
      </c>
      <c r="D835">
        <v>39</v>
      </c>
      <c r="E835">
        <v>1</v>
      </c>
      <c r="F835">
        <v>1</v>
      </c>
      <c r="G835" s="40">
        <v>83.158299999999997</v>
      </c>
      <c r="H835">
        <v>1</v>
      </c>
      <c r="I835" t="str">
        <f t="shared" ref="I835:I890" si="54">IF(H835=3,"Southampton",IF(H835=2,"Queenstown",IF(H835=1,"Cherbourg")))</f>
        <v>Cherbourg</v>
      </c>
      <c r="J835" t="str">
        <f t="shared" si="52"/>
        <v>Yes</v>
      </c>
      <c r="K835" t="str">
        <f t="shared" si="53"/>
        <v>First Class</v>
      </c>
      <c r="L835" t="str">
        <f t="shared" ref="L835:L890" si="55">IF(D835&lt;12, "Children", IF(D835&lt;18, "Teenagers", IF(D835&lt;30, "Young", IF(D835&lt;45, "Middle Aged", IF(D835&lt;60, "Seniors", "Old Age")))))</f>
        <v>Middle Aged</v>
      </c>
      <c r="M835" t="s">
        <v>70</v>
      </c>
    </row>
    <row r="836" spans="1:13">
      <c r="A836">
        <v>837</v>
      </c>
      <c r="B836">
        <v>0</v>
      </c>
      <c r="C836">
        <v>3</v>
      </c>
      <c r="D836">
        <v>21</v>
      </c>
      <c r="E836">
        <v>0</v>
      </c>
      <c r="F836">
        <v>0</v>
      </c>
      <c r="G836" s="40">
        <v>8.6624999999999996</v>
      </c>
      <c r="H836">
        <v>3</v>
      </c>
      <c r="I836" t="str">
        <f t="shared" si="54"/>
        <v>Southampton</v>
      </c>
      <c r="J836" t="str">
        <f t="shared" si="52"/>
        <v>No</v>
      </c>
      <c r="K836" t="str">
        <f t="shared" si="53"/>
        <v>Third Class</v>
      </c>
      <c r="L836" t="str">
        <f t="shared" si="55"/>
        <v>Young</v>
      </c>
      <c r="M836" t="s">
        <v>9</v>
      </c>
    </row>
    <row r="837" spans="1:13">
      <c r="A837">
        <v>838</v>
      </c>
      <c r="B837">
        <v>0</v>
      </c>
      <c r="C837">
        <v>3</v>
      </c>
      <c r="D837">
        <v>60</v>
      </c>
      <c r="E837">
        <v>0</v>
      </c>
      <c r="F837">
        <v>0</v>
      </c>
      <c r="G837" s="40">
        <v>8.0500000000000007</v>
      </c>
      <c r="H837">
        <v>3</v>
      </c>
      <c r="I837" t="str">
        <f t="shared" si="54"/>
        <v>Southampton</v>
      </c>
      <c r="J837" t="str">
        <f t="shared" si="52"/>
        <v>No</v>
      </c>
      <c r="K837" t="str">
        <f t="shared" si="53"/>
        <v>Third Class</v>
      </c>
      <c r="L837" t="str">
        <f t="shared" si="55"/>
        <v>Old Age</v>
      </c>
      <c r="M837" t="s">
        <v>9</v>
      </c>
    </row>
    <row r="838" spans="1:13">
      <c r="A838">
        <v>839</v>
      </c>
      <c r="B838">
        <v>1</v>
      </c>
      <c r="C838">
        <v>3</v>
      </c>
      <c r="D838">
        <v>32</v>
      </c>
      <c r="E838">
        <v>0</v>
      </c>
      <c r="F838">
        <v>0</v>
      </c>
      <c r="G838" s="40">
        <v>56.495800000000003</v>
      </c>
      <c r="H838">
        <v>3</v>
      </c>
      <c r="I838" t="str">
        <f t="shared" si="54"/>
        <v>Southampton</v>
      </c>
      <c r="J838" t="str">
        <f t="shared" si="52"/>
        <v>Yes</v>
      </c>
      <c r="K838" t="str">
        <f t="shared" si="53"/>
        <v>Third Class</v>
      </c>
      <c r="L838" t="str">
        <f t="shared" si="55"/>
        <v>Middle Aged</v>
      </c>
      <c r="M838" t="s">
        <v>9</v>
      </c>
    </row>
    <row r="839" spans="1:13">
      <c r="A839">
        <v>840</v>
      </c>
      <c r="B839">
        <v>1</v>
      </c>
      <c r="C839">
        <v>1</v>
      </c>
      <c r="D839">
        <v>60</v>
      </c>
      <c r="E839">
        <v>0</v>
      </c>
      <c r="F839">
        <v>0</v>
      </c>
      <c r="G839" s="40">
        <v>29.7</v>
      </c>
      <c r="H839">
        <v>1</v>
      </c>
      <c r="I839" t="str">
        <f t="shared" si="54"/>
        <v>Cherbourg</v>
      </c>
      <c r="J839" t="str">
        <f t="shared" si="52"/>
        <v>Yes</v>
      </c>
      <c r="K839" t="str">
        <f t="shared" si="53"/>
        <v>First Class</v>
      </c>
      <c r="L839" t="str">
        <f t="shared" si="55"/>
        <v>Old Age</v>
      </c>
      <c r="M839" t="s">
        <v>9</v>
      </c>
    </row>
    <row r="840" spans="1:13">
      <c r="A840">
        <v>841</v>
      </c>
      <c r="B840">
        <v>0</v>
      </c>
      <c r="C840">
        <v>3</v>
      </c>
      <c r="D840">
        <v>20</v>
      </c>
      <c r="E840">
        <v>0</v>
      </c>
      <c r="F840">
        <v>0</v>
      </c>
      <c r="G840" s="40">
        <v>7.9249999999999998</v>
      </c>
      <c r="H840">
        <v>3</v>
      </c>
      <c r="I840" t="str">
        <f t="shared" si="54"/>
        <v>Southampton</v>
      </c>
      <c r="J840" t="str">
        <f t="shared" si="52"/>
        <v>No</v>
      </c>
      <c r="K840" t="str">
        <f t="shared" si="53"/>
        <v>Third Class</v>
      </c>
      <c r="L840" t="str">
        <f t="shared" si="55"/>
        <v>Young</v>
      </c>
      <c r="M840" t="s">
        <v>9</v>
      </c>
    </row>
    <row r="841" spans="1:13">
      <c r="A841">
        <v>842</v>
      </c>
      <c r="B841">
        <v>0</v>
      </c>
      <c r="C841">
        <v>2</v>
      </c>
      <c r="D841">
        <v>16</v>
      </c>
      <c r="E841">
        <v>0</v>
      </c>
      <c r="F841">
        <v>0</v>
      </c>
      <c r="G841" s="40">
        <v>10.5</v>
      </c>
      <c r="H841">
        <v>3</v>
      </c>
      <c r="I841" t="str">
        <f t="shared" si="54"/>
        <v>Southampton</v>
      </c>
      <c r="J841" t="str">
        <f t="shared" si="52"/>
        <v>No</v>
      </c>
      <c r="K841" t="str">
        <f t="shared" si="53"/>
        <v>Second Class</v>
      </c>
      <c r="L841" t="str">
        <f t="shared" si="55"/>
        <v>Teenagers</v>
      </c>
      <c r="M841" t="s">
        <v>9</v>
      </c>
    </row>
    <row r="842" spans="1:13">
      <c r="A842">
        <v>843</v>
      </c>
      <c r="B842">
        <v>1</v>
      </c>
      <c r="C842">
        <v>1</v>
      </c>
      <c r="D842">
        <v>30</v>
      </c>
      <c r="E842">
        <v>0</v>
      </c>
      <c r="F842">
        <v>0</v>
      </c>
      <c r="G842" s="40">
        <v>31</v>
      </c>
      <c r="H842">
        <v>1</v>
      </c>
      <c r="I842" t="str">
        <f t="shared" si="54"/>
        <v>Cherbourg</v>
      </c>
      <c r="J842" t="str">
        <f t="shared" si="52"/>
        <v>Yes</v>
      </c>
      <c r="K842" t="str">
        <f t="shared" si="53"/>
        <v>First Class</v>
      </c>
      <c r="L842" t="str">
        <f t="shared" si="55"/>
        <v>Middle Aged</v>
      </c>
      <c r="M842" t="s">
        <v>70</v>
      </c>
    </row>
    <row r="843" spans="1:13">
      <c r="A843">
        <v>844</v>
      </c>
      <c r="B843">
        <v>0</v>
      </c>
      <c r="C843">
        <v>3</v>
      </c>
      <c r="D843">
        <v>34.5</v>
      </c>
      <c r="E843">
        <v>0</v>
      </c>
      <c r="F843">
        <v>0</v>
      </c>
      <c r="G843" s="40">
        <v>6.4375</v>
      </c>
      <c r="H843">
        <v>1</v>
      </c>
      <c r="I843" t="str">
        <f t="shared" si="54"/>
        <v>Cherbourg</v>
      </c>
      <c r="J843" t="str">
        <f t="shared" si="52"/>
        <v>No</v>
      </c>
      <c r="K843" t="str">
        <f t="shared" si="53"/>
        <v>Third Class</v>
      </c>
      <c r="L843" t="str">
        <f t="shared" si="55"/>
        <v>Middle Aged</v>
      </c>
      <c r="M843" t="s">
        <v>9</v>
      </c>
    </row>
    <row r="844" spans="1:13">
      <c r="A844">
        <v>845</v>
      </c>
      <c r="B844">
        <v>0</v>
      </c>
      <c r="C844">
        <v>3</v>
      </c>
      <c r="D844">
        <v>17</v>
      </c>
      <c r="E844">
        <v>0</v>
      </c>
      <c r="F844">
        <v>0</v>
      </c>
      <c r="G844" s="40">
        <v>8.6624999999999996</v>
      </c>
      <c r="H844">
        <v>3</v>
      </c>
      <c r="I844" t="str">
        <f t="shared" si="54"/>
        <v>Southampton</v>
      </c>
      <c r="J844" t="str">
        <f t="shared" si="52"/>
        <v>No</v>
      </c>
      <c r="K844" t="str">
        <f t="shared" si="53"/>
        <v>Third Class</v>
      </c>
      <c r="L844" t="str">
        <f t="shared" si="55"/>
        <v>Teenagers</v>
      </c>
      <c r="M844" t="s">
        <v>9</v>
      </c>
    </row>
    <row r="845" spans="1:13">
      <c r="A845">
        <v>846</v>
      </c>
      <c r="B845">
        <v>0</v>
      </c>
      <c r="C845">
        <v>3</v>
      </c>
      <c r="D845">
        <v>42</v>
      </c>
      <c r="E845">
        <v>0</v>
      </c>
      <c r="F845">
        <v>0</v>
      </c>
      <c r="G845" s="40">
        <v>7.55</v>
      </c>
      <c r="H845">
        <v>3</v>
      </c>
      <c r="I845" t="str">
        <f t="shared" si="54"/>
        <v>Southampton</v>
      </c>
      <c r="J845" t="str">
        <f t="shared" si="52"/>
        <v>No</v>
      </c>
      <c r="K845" t="str">
        <f t="shared" si="53"/>
        <v>Third Class</v>
      </c>
      <c r="L845" t="str">
        <f t="shared" si="55"/>
        <v>Middle Aged</v>
      </c>
      <c r="M845" t="s">
        <v>9</v>
      </c>
    </row>
    <row r="846" spans="1:13">
      <c r="A846">
        <v>847</v>
      </c>
      <c r="B846">
        <v>0</v>
      </c>
      <c r="C846">
        <v>3</v>
      </c>
      <c r="D846">
        <v>60</v>
      </c>
      <c r="E846">
        <v>8</v>
      </c>
      <c r="F846">
        <v>2</v>
      </c>
      <c r="G846" s="40">
        <v>69.55</v>
      </c>
      <c r="H846">
        <v>3</v>
      </c>
      <c r="I846" t="str">
        <f t="shared" si="54"/>
        <v>Southampton</v>
      </c>
      <c r="J846" t="str">
        <f t="shared" si="52"/>
        <v>No</v>
      </c>
      <c r="K846" t="str">
        <f t="shared" si="53"/>
        <v>Third Class</v>
      </c>
      <c r="L846" t="str">
        <f t="shared" si="55"/>
        <v>Old Age</v>
      </c>
      <c r="M846" t="s">
        <v>9</v>
      </c>
    </row>
    <row r="847" spans="1:13">
      <c r="A847">
        <v>848</v>
      </c>
      <c r="B847">
        <v>0</v>
      </c>
      <c r="C847">
        <v>3</v>
      </c>
      <c r="D847">
        <v>35</v>
      </c>
      <c r="E847">
        <v>0</v>
      </c>
      <c r="F847">
        <v>0</v>
      </c>
      <c r="G847" s="40">
        <v>7.8958000000000004</v>
      </c>
      <c r="H847">
        <v>1</v>
      </c>
      <c r="I847" t="str">
        <f t="shared" si="54"/>
        <v>Cherbourg</v>
      </c>
      <c r="J847" t="str">
        <f t="shared" si="52"/>
        <v>No</v>
      </c>
      <c r="K847" t="str">
        <f t="shared" si="53"/>
        <v>Third Class</v>
      </c>
      <c r="L847" t="str">
        <f t="shared" si="55"/>
        <v>Middle Aged</v>
      </c>
      <c r="M847" t="s">
        <v>9</v>
      </c>
    </row>
    <row r="848" spans="1:13">
      <c r="A848">
        <v>849</v>
      </c>
      <c r="B848">
        <v>0</v>
      </c>
      <c r="C848">
        <v>2</v>
      </c>
      <c r="D848">
        <v>28</v>
      </c>
      <c r="E848">
        <v>0</v>
      </c>
      <c r="F848">
        <v>1</v>
      </c>
      <c r="G848" s="40">
        <v>33</v>
      </c>
      <c r="H848">
        <v>3</v>
      </c>
      <c r="I848" t="str">
        <f t="shared" si="54"/>
        <v>Southampton</v>
      </c>
      <c r="J848" t="str">
        <f t="shared" si="52"/>
        <v>No</v>
      </c>
      <c r="K848" t="str">
        <f t="shared" si="53"/>
        <v>Second Class</v>
      </c>
      <c r="L848" t="str">
        <f t="shared" si="55"/>
        <v>Young</v>
      </c>
      <c r="M848" t="s">
        <v>9</v>
      </c>
    </row>
    <row r="849" spans="1:13">
      <c r="A849">
        <v>850</v>
      </c>
      <c r="B849">
        <v>1</v>
      </c>
      <c r="C849">
        <v>1</v>
      </c>
      <c r="D849">
        <v>60</v>
      </c>
      <c r="E849">
        <v>1</v>
      </c>
      <c r="F849">
        <v>0</v>
      </c>
      <c r="G849" s="40">
        <v>89.104200000000006</v>
      </c>
      <c r="H849">
        <v>1</v>
      </c>
      <c r="I849" t="str">
        <f t="shared" si="54"/>
        <v>Cherbourg</v>
      </c>
      <c r="J849" t="str">
        <f t="shared" si="52"/>
        <v>Yes</v>
      </c>
      <c r="K849" t="str">
        <f t="shared" si="53"/>
        <v>First Class</v>
      </c>
      <c r="L849" t="str">
        <f t="shared" si="55"/>
        <v>Old Age</v>
      </c>
      <c r="M849" t="s">
        <v>70</v>
      </c>
    </row>
    <row r="850" spans="1:13">
      <c r="A850">
        <v>851</v>
      </c>
      <c r="B850">
        <v>0</v>
      </c>
      <c r="C850">
        <v>3</v>
      </c>
      <c r="D850">
        <v>4</v>
      </c>
      <c r="E850">
        <v>4</v>
      </c>
      <c r="F850">
        <v>2</v>
      </c>
      <c r="G850" s="40">
        <v>31.274999999999999</v>
      </c>
      <c r="H850">
        <v>3</v>
      </c>
      <c r="I850" t="str">
        <f t="shared" si="54"/>
        <v>Southampton</v>
      </c>
      <c r="J850" t="str">
        <f t="shared" si="52"/>
        <v>No</v>
      </c>
      <c r="K850" t="str">
        <f t="shared" si="53"/>
        <v>Third Class</v>
      </c>
      <c r="L850" t="str">
        <f t="shared" si="55"/>
        <v>Children</v>
      </c>
      <c r="M850" t="s">
        <v>9</v>
      </c>
    </row>
    <row r="851" spans="1:13">
      <c r="A851">
        <v>852</v>
      </c>
      <c r="B851">
        <v>0</v>
      </c>
      <c r="C851">
        <v>3</v>
      </c>
      <c r="D851">
        <v>74</v>
      </c>
      <c r="E851">
        <v>0</v>
      </c>
      <c r="F851">
        <v>0</v>
      </c>
      <c r="G851" s="40">
        <v>7.7750000000000004</v>
      </c>
      <c r="H851">
        <v>3</v>
      </c>
      <c r="I851" t="str">
        <f t="shared" si="54"/>
        <v>Southampton</v>
      </c>
      <c r="J851" t="str">
        <f t="shared" si="52"/>
        <v>No</v>
      </c>
      <c r="K851" t="str">
        <f t="shared" si="53"/>
        <v>Third Class</v>
      </c>
      <c r="L851" t="str">
        <f t="shared" si="55"/>
        <v>Old Age</v>
      </c>
      <c r="M851" t="s">
        <v>9</v>
      </c>
    </row>
    <row r="852" spans="1:13">
      <c r="A852">
        <v>853</v>
      </c>
      <c r="B852">
        <v>0</v>
      </c>
      <c r="C852">
        <v>3</v>
      </c>
      <c r="D852">
        <v>9</v>
      </c>
      <c r="E852">
        <v>1</v>
      </c>
      <c r="F852">
        <v>1</v>
      </c>
      <c r="G852" s="40">
        <v>15.245799999999999</v>
      </c>
      <c r="H852">
        <v>1</v>
      </c>
      <c r="I852" t="str">
        <f t="shared" si="54"/>
        <v>Cherbourg</v>
      </c>
      <c r="J852" t="str">
        <f t="shared" si="52"/>
        <v>No</v>
      </c>
      <c r="K852" t="str">
        <f t="shared" si="53"/>
        <v>Third Class</v>
      </c>
      <c r="L852" t="str">
        <f t="shared" si="55"/>
        <v>Children</v>
      </c>
      <c r="M852" t="s">
        <v>70</v>
      </c>
    </row>
    <row r="853" spans="1:13">
      <c r="A853">
        <v>854</v>
      </c>
      <c r="B853">
        <v>1</v>
      </c>
      <c r="C853">
        <v>1</v>
      </c>
      <c r="D853">
        <v>16</v>
      </c>
      <c r="E853">
        <v>0</v>
      </c>
      <c r="F853">
        <v>1</v>
      </c>
      <c r="G853" s="40">
        <v>39.4</v>
      </c>
      <c r="H853">
        <v>3</v>
      </c>
      <c r="I853" t="str">
        <f t="shared" si="54"/>
        <v>Southampton</v>
      </c>
      <c r="J853" t="str">
        <f t="shared" si="52"/>
        <v>Yes</v>
      </c>
      <c r="K853" t="str">
        <f t="shared" si="53"/>
        <v>First Class</v>
      </c>
      <c r="L853" t="str">
        <f t="shared" si="55"/>
        <v>Teenagers</v>
      </c>
      <c r="M853" t="s">
        <v>70</v>
      </c>
    </row>
    <row r="854" spans="1:13">
      <c r="A854">
        <v>855</v>
      </c>
      <c r="B854">
        <v>0</v>
      </c>
      <c r="C854">
        <v>2</v>
      </c>
      <c r="D854">
        <v>44</v>
      </c>
      <c r="E854">
        <v>1</v>
      </c>
      <c r="F854">
        <v>0</v>
      </c>
      <c r="G854" s="40">
        <v>26</v>
      </c>
      <c r="H854">
        <v>3</v>
      </c>
      <c r="I854" t="str">
        <f t="shared" si="54"/>
        <v>Southampton</v>
      </c>
      <c r="J854" t="str">
        <f t="shared" si="52"/>
        <v>No</v>
      </c>
      <c r="K854" t="str">
        <f t="shared" si="53"/>
        <v>Second Class</v>
      </c>
      <c r="L854" t="str">
        <f t="shared" si="55"/>
        <v>Middle Aged</v>
      </c>
      <c r="M854" t="s">
        <v>70</v>
      </c>
    </row>
    <row r="855" spans="1:13">
      <c r="A855">
        <v>856</v>
      </c>
      <c r="B855">
        <v>1</v>
      </c>
      <c r="C855">
        <v>3</v>
      </c>
      <c r="D855">
        <v>18</v>
      </c>
      <c r="E855">
        <v>0</v>
      </c>
      <c r="F855">
        <v>1</v>
      </c>
      <c r="G855" s="40">
        <v>9.35</v>
      </c>
      <c r="H855">
        <v>3</v>
      </c>
      <c r="I855" t="str">
        <f t="shared" si="54"/>
        <v>Southampton</v>
      </c>
      <c r="J855" t="str">
        <f t="shared" si="52"/>
        <v>Yes</v>
      </c>
      <c r="K855" t="str">
        <f t="shared" si="53"/>
        <v>Third Class</v>
      </c>
      <c r="L855" t="str">
        <f t="shared" si="55"/>
        <v>Young</v>
      </c>
      <c r="M855" t="s">
        <v>70</v>
      </c>
    </row>
    <row r="856" spans="1:13">
      <c r="A856">
        <v>857</v>
      </c>
      <c r="B856">
        <v>1</v>
      </c>
      <c r="C856">
        <v>1</v>
      </c>
      <c r="D856">
        <v>45</v>
      </c>
      <c r="E856">
        <v>1</v>
      </c>
      <c r="F856">
        <v>1</v>
      </c>
      <c r="G856" s="40">
        <v>164.86670000000001</v>
      </c>
      <c r="H856">
        <v>3</v>
      </c>
      <c r="I856" t="str">
        <f t="shared" si="54"/>
        <v>Southampton</v>
      </c>
      <c r="J856" t="str">
        <f t="shared" si="52"/>
        <v>Yes</v>
      </c>
      <c r="K856" t="str">
        <f t="shared" si="53"/>
        <v>First Class</v>
      </c>
      <c r="L856" t="str">
        <f t="shared" si="55"/>
        <v>Seniors</v>
      </c>
      <c r="M856" t="s">
        <v>70</v>
      </c>
    </row>
    <row r="857" spans="1:13">
      <c r="A857">
        <v>858</v>
      </c>
      <c r="B857">
        <v>1</v>
      </c>
      <c r="C857">
        <v>1</v>
      </c>
      <c r="D857">
        <v>51</v>
      </c>
      <c r="E857">
        <v>0</v>
      </c>
      <c r="F857">
        <v>0</v>
      </c>
      <c r="G857" s="40">
        <v>26.55</v>
      </c>
      <c r="H857">
        <v>3</v>
      </c>
      <c r="I857" t="str">
        <f t="shared" si="54"/>
        <v>Southampton</v>
      </c>
      <c r="J857" t="str">
        <f t="shared" si="52"/>
        <v>Yes</v>
      </c>
      <c r="K857" t="str">
        <f t="shared" si="53"/>
        <v>First Class</v>
      </c>
      <c r="L857" t="str">
        <f t="shared" si="55"/>
        <v>Seniors</v>
      </c>
      <c r="M857" t="s">
        <v>9</v>
      </c>
    </row>
    <row r="858" spans="1:13">
      <c r="A858">
        <v>859</v>
      </c>
      <c r="B858">
        <v>1</v>
      </c>
      <c r="C858">
        <v>3</v>
      </c>
      <c r="D858">
        <v>24</v>
      </c>
      <c r="E858">
        <v>0</v>
      </c>
      <c r="F858">
        <v>3</v>
      </c>
      <c r="G858" s="40">
        <v>19.258299999999998</v>
      </c>
      <c r="H858">
        <v>1</v>
      </c>
      <c r="I858" t="str">
        <f t="shared" si="54"/>
        <v>Cherbourg</v>
      </c>
      <c r="J858" t="str">
        <f t="shared" si="52"/>
        <v>Yes</v>
      </c>
      <c r="K858" t="str">
        <f t="shared" si="53"/>
        <v>Third Class</v>
      </c>
      <c r="L858" t="str">
        <f t="shared" si="55"/>
        <v>Young</v>
      </c>
      <c r="M858" t="s">
        <v>70</v>
      </c>
    </row>
    <row r="859" spans="1:13">
      <c r="A859">
        <v>860</v>
      </c>
      <c r="B859">
        <v>0</v>
      </c>
      <c r="C859">
        <v>3</v>
      </c>
      <c r="D859">
        <v>60</v>
      </c>
      <c r="E859">
        <v>0</v>
      </c>
      <c r="F859">
        <v>0</v>
      </c>
      <c r="G859" s="40">
        <v>7.2291999999999996</v>
      </c>
      <c r="H859">
        <v>1</v>
      </c>
      <c r="I859" t="str">
        <f t="shared" si="54"/>
        <v>Cherbourg</v>
      </c>
      <c r="J859" t="str">
        <f t="shared" si="52"/>
        <v>No</v>
      </c>
      <c r="K859" t="str">
        <f t="shared" si="53"/>
        <v>Third Class</v>
      </c>
      <c r="L859" t="str">
        <f t="shared" si="55"/>
        <v>Old Age</v>
      </c>
      <c r="M859" t="s">
        <v>9</v>
      </c>
    </row>
    <row r="860" spans="1:13">
      <c r="A860">
        <v>861</v>
      </c>
      <c r="B860">
        <v>0</v>
      </c>
      <c r="C860">
        <v>3</v>
      </c>
      <c r="D860">
        <v>41</v>
      </c>
      <c r="E860">
        <v>2</v>
      </c>
      <c r="F860">
        <v>0</v>
      </c>
      <c r="G860" s="40">
        <v>14.1083</v>
      </c>
      <c r="H860">
        <v>3</v>
      </c>
      <c r="I860" t="str">
        <f t="shared" si="54"/>
        <v>Southampton</v>
      </c>
      <c r="J860" t="str">
        <f t="shared" si="52"/>
        <v>No</v>
      </c>
      <c r="K860" t="str">
        <f t="shared" si="53"/>
        <v>Third Class</v>
      </c>
      <c r="L860" t="str">
        <f t="shared" si="55"/>
        <v>Middle Aged</v>
      </c>
      <c r="M860" t="s">
        <v>9</v>
      </c>
    </row>
    <row r="861" spans="1:13">
      <c r="A861">
        <v>862</v>
      </c>
      <c r="B861">
        <v>0</v>
      </c>
      <c r="C861">
        <v>2</v>
      </c>
      <c r="D861">
        <v>21</v>
      </c>
      <c r="E861">
        <v>1</v>
      </c>
      <c r="F861">
        <v>0</v>
      </c>
      <c r="G861" s="40">
        <v>11.5</v>
      </c>
      <c r="H861">
        <v>3</v>
      </c>
      <c r="I861" t="str">
        <f t="shared" si="54"/>
        <v>Southampton</v>
      </c>
      <c r="J861" t="str">
        <f t="shared" si="52"/>
        <v>No</v>
      </c>
      <c r="K861" t="str">
        <f t="shared" si="53"/>
        <v>Second Class</v>
      </c>
      <c r="L861" t="str">
        <f t="shared" si="55"/>
        <v>Young</v>
      </c>
      <c r="M861" t="s">
        <v>9</v>
      </c>
    </row>
    <row r="862" spans="1:13">
      <c r="A862">
        <v>863</v>
      </c>
      <c r="B862">
        <v>1</v>
      </c>
      <c r="C862">
        <v>1</v>
      </c>
      <c r="D862">
        <v>48</v>
      </c>
      <c r="E862">
        <v>0</v>
      </c>
      <c r="F862">
        <v>0</v>
      </c>
      <c r="G862" s="40">
        <v>25.929200000000002</v>
      </c>
      <c r="H862">
        <v>3</v>
      </c>
      <c r="I862" t="str">
        <f t="shared" si="54"/>
        <v>Southampton</v>
      </c>
      <c r="J862" t="str">
        <f t="shared" si="52"/>
        <v>Yes</v>
      </c>
      <c r="K862" t="str">
        <f t="shared" si="53"/>
        <v>First Class</v>
      </c>
      <c r="L862" t="str">
        <f t="shared" si="55"/>
        <v>Seniors</v>
      </c>
      <c r="M862" t="s">
        <v>70</v>
      </c>
    </row>
    <row r="863" spans="1:13">
      <c r="A863">
        <v>864</v>
      </c>
      <c r="B863">
        <v>0</v>
      </c>
      <c r="C863">
        <v>3</v>
      </c>
      <c r="D863">
        <v>60</v>
      </c>
      <c r="E863">
        <v>8</v>
      </c>
      <c r="F863">
        <v>2</v>
      </c>
      <c r="G863" s="40">
        <v>69.55</v>
      </c>
      <c r="H863">
        <v>3</v>
      </c>
      <c r="I863" t="str">
        <f t="shared" si="54"/>
        <v>Southampton</v>
      </c>
      <c r="J863" t="str">
        <f t="shared" si="52"/>
        <v>No</v>
      </c>
      <c r="K863" t="str">
        <f t="shared" si="53"/>
        <v>Third Class</v>
      </c>
      <c r="L863" t="str">
        <f t="shared" si="55"/>
        <v>Old Age</v>
      </c>
      <c r="M863" t="s">
        <v>70</v>
      </c>
    </row>
    <row r="864" spans="1:13">
      <c r="A864">
        <v>865</v>
      </c>
      <c r="B864">
        <v>0</v>
      </c>
      <c r="C864">
        <v>2</v>
      </c>
      <c r="D864">
        <v>24</v>
      </c>
      <c r="E864">
        <v>0</v>
      </c>
      <c r="F864">
        <v>0</v>
      </c>
      <c r="G864" s="40">
        <v>13</v>
      </c>
      <c r="H864">
        <v>3</v>
      </c>
      <c r="I864" t="str">
        <f t="shared" si="54"/>
        <v>Southampton</v>
      </c>
      <c r="J864" t="str">
        <f t="shared" si="52"/>
        <v>No</v>
      </c>
      <c r="K864" t="str">
        <f t="shared" si="53"/>
        <v>Second Class</v>
      </c>
      <c r="L864" t="str">
        <f t="shared" si="55"/>
        <v>Young</v>
      </c>
      <c r="M864" t="s">
        <v>9</v>
      </c>
    </row>
    <row r="865" spans="1:13">
      <c r="A865">
        <v>866</v>
      </c>
      <c r="B865">
        <v>1</v>
      </c>
      <c r="C865">
        <v>2</v>
      </c>
      <c r="D865">
        <v>42</v>
      </c>
      <c r="E865">
        <v>0</v>
      </c>
      <c r="F865">
        <v>0</v>
      </c>
      <c r="G865" s="40">
        <v>13</v>
      </c>
      <c r="H865">
        <v>3</v>
      </c>
      <c r="I865" t="str">
        <f t="shared" si="54"/>
        <v>Southampton</v>
      </c>
      <c r="J865" t="str">
        <f t="shared" si="52"/>
        <v>Yes</v>
      </c>
      <c r="K865" t="str">
        <f t="shared" si="53"/>
        <v>Second Class</v>
      </c>
      <c r="L865" t="str">
        <f t="shared" si="55"/>
        <v>Middle Aged</v>
      </c>
      <c r="M865" t="s">
        <v>70</v>
      </c>
    </row>
    <row r="866" spans="1:13">
      <c r="A866">
        <v>867</v>
      </c>
      <c r="B866">
        <v>1</v>
      </c>
      <c r="C866">
        <v>2</v>
      </c>
      <c r="D866">
        <v>27</v>
      </c>
      <c r="E866">
        <v>1</v>
      </c>
      <c r="F866">
        <v>0</v>
      </c>
      <c r="G866" s="40">
        <v>13.8583</v>
      </c>
      <c r="H866">
        <v>1</v>
      </c>
      <c r="I866" t="str">
        <f t="shared" si="54"/>
        <v>Cherbourg</v>
      </c>
      <c r="J866" t="str">
        <f t="shared" si="52"/>
        <v>Yes</v>
      </c>
      <c r="K866" t="str">
        <f t="shared" si="53"/>
        <v>Second Class</v>
      </c>
      <c r="L866" t="str">
        <f t="shared" si="55"/>
        <v>Young</v>
      </c>
      <c r="M866" t="s">
        <v>70</v>
      </c>
    </row>
    <row r="867" spans="1:13">
      <c r="A867">
        <v>868</v>
      </c>
      <c r="B867">
        <v>0</v>
      </c>
      <c r="C867">
        <v>1</v>
      </c>
      <c r="D867">
        <v>31</v>
      </c>
      <c r="E867">
        <v>0</v>
      </c>
      <c r="F867">
        <v>0</v>
      </c>
      <c r="G867" s="40">
        <v>50.495800000000003</v>
      </c>
      <c r="H867">
        <v>3</v>
      </c>
      <c r="I867" t="str">
        <f t="shared" si="54"/>
        <v>Southampton</v>
      </c>
      <c r="J867" t="str">
        <f t="shared" si="52"/>
        <v>No</v>
      </c>
      <c r="K867" t="str">
        <f t="shared" si="53"/>
        <v>First Class</v>
      </c>
      <c r="L867" t="str">
        <f t="shared" si="55"/>
        <v>Middle Aged</v>
      </c>
      <c r="M867" t="s">
        <v>9</v>
      </c>
    </row>
    <row r="868" spans="1:13">
      <c r="A868">
        <v>869</v>
      </c>
      <c r="B868">
        <v>0</v>
      </c>
      <c r="C868">
        <v>3</v>
      </c>
      <c r="D868">
        <v>60</v>
      </c>
      <c r="E868">
        <v>0</v>
      </c>
      <c r="F868">
        <v>0</v>
      </c>
      <c r="G868" s="40">
        <v>9.5</v>
      </c>
      <c r="H868">
        <v>3</v>
      </c>
      <c r="I868" t="str">
        <f t="shared" si="54"/>
        <v>Southampton</v>
      </c>
      <c r="J868" t="str">
        <f t="shared" si="52"/>
        <v>No</v>
      </c>
      <c r="K868" t="str">
        <f t="shared" si="53"/>
        <v>Third Class</v>
      </c>
      <c r="L868" t="str">
        <f t="shared" si="55"/>
        <v>Old Age</v>
      </c>
      <c r="M868" t="s">
        <v>9</v>
      </c>
    </row>
    <row r="869" spans="1:13">
      <c r="A869">
        <v>870</v>
      </c>
      <c r="B869">
        <v>1</v>
      </c>
      <c r="C869">
        <v>3</v>
      </c>
      <c r="D869">
        <v>4</v>
      </c>
      <c r="E869">
        <v>1</v>
      </c>
      <c r="F869">
        <v>1</v>
      </c>
      <c r="G869" s="40">
        <v>11.1333</v>
      </c>
      <c r="H869">
        <v>3</v>
      </c>
      <c r="I869" t="str">
        <f t="shared" si="54"/>
        <v>Southampton</v>
      </c>
      <c r="J869" t="str">
        <f t="shared" si="52"/>
        <v>Yes</v>
      </c>
      <c r="K869" t="str">
        <f t="shared" si="53"/>
        <v>Third Class</v>
      </c>
      <c r="L869" t="str">
        <f t="shared" si="55"/>
        <v>Children</v>
      </c>
      <c r="M869" t="s">
        <v>9</v>
      </c>
    </row>
    <row r="870" spans="1:13">
      <c r="A870">
        <v>871</v>
      </c>
      <c r="B870">
        <v>0</v>
      </c>
      <c r="C870">
        <v>3</v>
      </c>
      <c r="D870">
        <v>26</v>
      </c>
      <c r="E870">
        <v>0</v>
      </c>
      <c r="F870">
        <v>0</v>
      </c>
      <c r="G870" s="40">
        <v>7.8958000000000004</v>
      </c>
      <c r="H870">
        <v>3</v>
      </c>
      <c r="I870" t="str">
        <f t="shared" si="54"/>
        <v>Southampton</v>
      </c>
      <c r="J870" t="str">
        <f t="shared" si="52"/>
        <v>No</v>
      </c>
      <c r="K870" t="str">
        <f t="shared" si="53"/>
        <v>Third Class</v>
      </c>
      <c r="L870" t="str">
        <f t="shared" si="55"/>
        <v>Young</v>
      </c>
      <c r="M870" t="s">
        <v>9</v>
      </c>
    </row>
    <row r="871" spans="1:13">
      <c r="A871">
        <v>872</v>
      </c>
      <c r="B871">
        <v>1</v>
      </c>
      <c r="C871">
        <v>1</v>
      </c>
      <c r="D871">
        <v>47</v>
      </c>
      <c r="E871">
        <v>1</v>
      </c>
      <c r="F871">
        <v>1</v>
      </c>
      <c r="G871" s="40">
        <v>52.554200000000002</v>
      </c>
      <c r="H871">
        <v>3</v>
      </c>
      <c r="I871" t="str">
        <f t="shared" si="54"/>
        <v>Southampton</v>
      </c>
      <c r="J871" t="str">
        <f t="shared" si="52"/>
        <v>Yes</v>
      </c>
      <c r="K871" t="str">
        <f t="shared" si="53"/>
        <v>First Class</v>
      </c>
      <c r="L871" t="str">
        <f t="shared" si="55"/>
        <v>Seniors</v>
      </c>
      <c r="M871" t="s">
        <v>70</v>
      </c>
    </row>
    <row r="872" spans="1:13">
      <c r="A872">
        <v>873</v>
      </c>
      <c r="B872">
        <v>0</v>
      </c>
      <c r="C872">
        <v>1</v>
      </c>
      <c r="D872">
        <v>33</v>
      </c>
      <c r="E872">
        <v>0</v>
      </c>
      <c r="F872">
        <v>0</v>
      </c>
      <c r="G872" s="40">
        <v>5</v>
      </c>
      <c r="H872">
        <v>3</v>
      </c>
      <c r="I872" t="str">
        <f t="shared" si="54"/>
        <v>Southampton</v>
      </c>
      <c r="J872" t="str">
        <f t="shared" si="52"/>
        <v>No</v>
      </c>
      <c r="K872" t="str">
        <f t="shared" si="53"/>
        <v>First Class</v>
      </c>
      <c r="L872" t="str">
        <f t="shared" si="55"/>
        <v>Middle Aged</v>
      </c>
      <c r="M872" t="s">
        <v>9</v>
      </c>
    </row>
    <row r="873" spans="1:13">
      <c r="A873">
        <v>874</v>
      </c>
      <c r="B873">
        <v>0</v>
      </c>
      <c r="C873">
        <v>3</v>
      </c>
      <c r="D873">
        <v>47</v>
      </c>
      <c r="E873">
        <v>0</v>
      </c>
      <c r="F873">
        <v>0</v>
      </c>
      <c r="G873" s="40">
        <v>9</v>
      </c>
      <c r="H873">
        <v>3</v>
      </c>
      <c r="I873" t="str">
        <f t="shared" si="54"/>
        <v>Southampton</v>
      </c>
      <c r="J873" t="str">
        <f t="shared" si="52"/>
        <v>No</v>
      </c>
      <c r="K873" t="str">
        <f t="shared" si="53"/>
        <v>Third Class</v>
      </c>
      <c r="L873" t="str">
        <f t="shared" si="55"/>
        <v>Seniors</v>
      </c>
      <c r="M873" t="s">
        <v>9</v>
      </c>
    </row>
    <row r="874" spans="1:13">
      <c r="A874">
        <v>875</v>
      </c>
      <c r="B874">
        <v>1</v>
      </c>
      <c r="C874">
        <v>2</v>
      </c>
      <c r="D874">
        <v>28</v>
      </c>
      <c r="E874">
        <v>1</v>
      </c>
      <c r="F874">
        <v>0</v>
      </c>
      <c r="G874" s="40">
        <v>24</v>
      </c>
      <c r="H874">
        <v>1</v>
      </c>
      <c r="I874" t="str">
        <f t="shared" si="54"/>
        <v>Cherbourg</v>
      </c>
      <c r="J874" t="str">
        <f t="shared" si="52"/>
        <v>Yes</v>
      </c>
      <c r="K874" t="str">
        <f t="shared" si="53"/>
        <v>Second Class</v>
      </c>
      <c r="L874" t="str">
        <f t="shared" si="55"/>
        <v>Young</v>
      </c>
      <c r="M874" t="s">
        <v>70</v>
      </c>
    </row>
    <row r="875" spans="1:13">
      <c r="A875">
        <v>876</v>
      </c>
      <c r="B875">
        <v>1</v>
      </c>
      <c r="C875">
        <v>3</v>
      </c>
      <c r="D875">
        <v>15</v>
      </c>
      <c r="E875">
        <v>0</v>
      </c>
      <c r="F875">
        <v>0</v>
      </c>
      <c r="G875" s="40">
        <v>7.2249999999999996</v>
      </c>
      <c r="H875">
        <v>1</v>
      </c>
      <c r="I875" t="str">
        <f t="shared" si="54"/>
        <v>Cherbourg</v>
      </c>
      <c r="J875" t="str">
        <f t="shared" si="52"/>
        <v>Yes</v>
      </c>
      <c r="K875" t="str">
        <f t="shared" si="53"/>
        <v>Third Class</v>
      </c>
      <c r="L875" t="str">
        <f t="shared" si="55"/>
        <v>Teenagers</v>
      </c>
      <c r="M875" t="s">
        <v>70</v>
      </c>
    </row>
    <row r="876" spans="1:13">
      <c r="A876">
        <v>877</v>
      </c>
      <c r="B876">
        <v>0</v>
      </c>
      <c r="C876">
        <v>3</v>
      </c>
      <c r="D876">
        <v>20</v>
      </c>
      <c r="E876">
        <v>0</v>
      </c>
      <c r="F876">
        <v>0</v>
      </c>
      <c r="G876" s="40">
        <v>9.8458000000000006</v>
      </c>
      <c r="H876">
        <v>3</v>
      </c>
      <c r="I876" t="str">
        <f t="shared" si="54"/>
        <v>Southampton</v>
      </c>
      <c r="J876" t="str">
        <f t="shared" si="52"/>
        <v>No</v>
      </c>
      <c r="K876" t="str">
        <f t="shared" si="53"/>
        <v>Third Class</v>
      </c>
      <c r="L876" t="str">
        <f t="shared" si="55"/>
        <v>Young</v>
      </c>
      <c r="M876" t="s">
        <v>9</v>
      </c>
    </row>
    <row r="877" spans="1:13">
      <c r="A877">
        <v>878</v>
      </c>
      <c r="B877">
        <v>0</v>
      </c>
      <c r="C877">
        <v>3</v>
      </c>
      <c r="D877">
        <v>19</v>
      </c>
      <c r="E877">
        <v>0</v>
      </c>
      <c r="F877">
        <v>0</v>
      </c>
      <c r="G877" s="40">
        <v>7.8958000000000004</v>
      </c>
      <c r="H877">
        <v>3</v>
      </c>
      <c r="I877" t="str">
        <f t="shared" si="54"/>
        <v>Southampton</v>
      </c>
      <c r="J877" t="str">
        <f t="shared" si="52"/>
        <v>No</v>
      </c>
      <c r="K877" t="str">
        <f t="shared" si="53"/>
        <v>Third Class</v>
      </c>
      <c r="L877" t="str">
        <f t="shared" si="55"/>
        <v>Young</v>
      </c>
      <c r="M877" t="s">
        <v>9</v>
      </c>
    </row>
    <row r="878" spans="1:13">
      <c r="A878">
        <v>879</v>
      </c>
      <c r="B878">
        <v>0</v>
      </c>
      <c r="C878">
        <v>3</v>
      </c>
      <c r="D878">
        <v>60</v>
      </c>
      <c r="E878">
        <v>0</v>
      </c>
      <c r="F878">
        <v>0</v>
      </c>
      <c r="G878" s="40">
        <v>7.8958000000000004</v>
      </c>
      <c r="H878">
        <v>3</v>
      </c>
      <c r="I878" t="str">
        <f t="shared" si="54"/>
        <v>Southampton</v>
      </c>
      <c r="J878" t="str">
        <f t="shared" si="52"/>
        <v>No</v>
      </c>
      <c r="K878" t="str">
        <f t="shared" si="53"/>
        <v>Third Class</v>
      </c>
      <c r="L878" t="str">
        <f t="shared" si="55"/>
        <v>Old Age</v>
      </c>
      <c r="M878" t="s">
        <v>9</v>
      </c>
    </row>
    <row r="879" spans="1:13">
      <c r="A879">
        <v>880</v>
      </c>
      <c r="B879">
        <v>1</v>
      </c>
      <c r="C879">
        <v>1</v>
      </c>
      <c r="D879">
        <v>56</v>
      </c>
      <c r="E879">
        <v>0</v>
      </c>
      <c r="F879">
        <v>1</v>
      </c>
      <c r="G879" s="40">
        <v>83.158299999999997</v>
      </c>
      <c r="H879">
        <v>1</v>
      </c>
      <c r="I879" t="str">
        <f t="shared" si="54"/>
        <v>Cherbourg</v>
      </c>
      <c r="J879" t="str">
        <f t="shared" si="52"/>
        <v>Yes</v>
      </c>
      <c r="K879" t="str">
        <f t="shared" si="53"/>
        <v>First Class</v>
      </c>
      <c r="L879" t="str">
        <f t="shared" si="55"/>
        <v>Seniors</v>
      </c>
      <c r="M879" t="s">
        <v>70</v>
      </c>
    </row>
    <row r="880" spans="1:13">
      <c r="A880">
        <v>881</v>
      </c>
      <c r="B880">
        <v>1</v>
      </c>
      <c r="C880">
        <v>2</v>
      </c>
      <c r="D880">
        <v>25</v>
      </c>
      <c r="E880">
        <v>0</v>
      </c>
      <c r="F880">
        <v>1</v>
      </c>
      <c r="G880" s="40">
        <v>26</v>
      </c>
      <c r="H880">
        <v>3</v>
      </c>
      <c r="I880" t="str">
        <f t="shared" si="54"/>
        <v>Southampton</v>
      </c>
      <c r="J880" t="str">
        <f t="shared" si="52"/>
        <v>Yes</v>
      </c>
      <c r="K880" t="str">
        <f t="shared" si="53"/>
        <v>Second Class</v>
      </c>
      <c r="L880" t="str">
        <f t="shared" si="55"/>
        <v>Young</v>
      </c>
      <c r="M880" t="s">
        <v>70</v>
      </c>
    </row>
    <row r="881" spans="1:13">
      <c r="A881">
        <v>882</v>
      </c>
      <c r="B881">
        <v>0</v>
      </c>
      <c r="C881">
        <v>3</v>
      </c>
      <c r="D881">
        <v>33</v>
      </c>
      <c r="E881">
        <v>0</v>
      </c>
      <c r="F881">
        <v>0</v>
      </c>
      <c r="G881" s="40">
        <v>7.8958000000000004</v>
      </c>
      <c r="H881">
        <v>3</v>
      </c>
      <c r="I881" t="str">
        <f t="shared" si="54"/>
        <v>Southampton</v>
      </c>
      <c r="J881" t="str">
        <f t="shared" si="52"/>
        <v>No</v>
      </c>
      <c r="K881" t="str">
        <f t="shared" si="53"/>
        <v>Third Class</v>
      </c>
      <c r="L881" t="str">
        <f t="shared" si="55"/>
        <v>Middle Aged</v>
      </c>
      <c r="M881" t="s">
        <v>9</v>
      </c>
    </row>
    <row r="882" spans="1:13">
      <c r="A882">
        <v>883</v>
      </c>
      <c r="B882">
        <v>0</v>
      </c>
      <c r="C882">
        <v>3</v>
      </c>
      <c r="D882">
        <v>22</v>
      </c>
      <c r="E882">
        <v>0</v>
      </c>
      <c r="F882">
        <v>0</v>
      </c>
      <c r="G882" s="40">
        <v>10.5167</v>
      </c>
      <c r="H882">
        <v>3</v>
      </c>
      <c r="I882" t="str">
        <f t="shared" si="54"/>
        <v>Southampton</v>
      </c>
      <c r="J882" t="str">
        <f t="shared" si="52"/>
        <v>No</v>
      </c>
      <c r="K882" t="str">
        <f t="shared" si="53"/>
        <v>Third Class</v>
      </c>
      <c r="L882" t="str">
        <f t="shared" si="55"/>
        <v>Young</v>
      </c>
      <c r="M882" t="s">
        <v>70</v>
      </c>
    </row>
    <row r="883" spans="1:13">
      <c r="A883">
        <v>884</v>
      </c>
      <c r="B883">
        <v>0</v>
      </c>
      <c r="C883">
        <v>2</v>
      </c>
      <c r="D883">
        <v>28</v>
      </c>
      <c r="E883">
        <v>0</v>
      </c>
      <c r="F883">
        <v>0</v>
      </c>
      <c r="G883" s="40">
        <v>10.5</v>
      </c>
      <c r="H883">
        <v>3</v>
      </c>
      <c r="I883" t="str">
        <f t="shared" si="54"/>
        <v>Southampton</v>
      </c>
      <c r="J883" t="str">
        <f t="shared" si="52"/>
        <v>No</v>
      </c>
      <c r="K883" t="str">
        <f t="shared" si="53"/>
        <v>Second Class</v>
      </c>
      <c r="L883" t="str">
        <f t="shared" si="55"/>
        <v>Young</v>
      </c>
      <c r="M883" t="s">
        <v>9</v>
      </c>
    </row>
    <row r="884" spans="1:13">
      <c r="A884">
        <v>885</v>
      </c>
      <c r="B884">
        <v>0</v>
      </c>
      <c r="C884">
        <v>3</v>
      </c>
      <c r="D884">
        <v>25</v>
      </c>
      <c r="E884">
        <v>0</v>
      </c>
      <c r="F884">
        <v>0</v>
      </c>
      <c r="G884" s="40">
        <v>7.05</v>
      </c>
      <c r="H884">
        <v>3</v>
      </c>
      <c r="I884" t="str">
        <f t="shared" si="54"/>
        <v>Southampton</v>
      </c>
      <c r="J884" t="str">
        <f t="shared" si="52"/>
        <v>No</v>
      </c>
      <c r="K884" t="str">
        <f t="shared" si="53"/>
        <v>Third Class</v>
      </c>
      <c r="L884" t="str">
        <f t="shared" si="55"/>
        <v>Young</v>
      </c>
      <c r="M884" t="s">
        <v>9</v>
      </c>
    </row>
    <row r="885" spans="1:13">
      <c r="A885">
        <v>886</v>
      </c>
      <c r="B885">
        <v>0</v>
      </c>
      <c r="C885">
        <v>3</v>
      </c>
      <c r="D885">
        <v>39</v>
      </c>
      <c r="E885">
        <v>0</v>
      </c>
      <c r="F885">
        <v>5</v>
      </c>
      <c r="G885" s="40">
        <v>29.125</v>
      </c>
      <c r="H885">
        <v>2</v>
      </c>
      <c r="I885" t="str">
        <f t="shared" si="54"/>
        <v>Queenstown</v>
      </c>
      <c r="J885" t="str">
        <f t="shared" si="52"/>
        <v>No</v>
      </c>
      <c r="K885" t="str">
        <f t="shared" si="53"/>
        <v>Third Class</v>
      </c>
      <c r="L885" t="str">
        <f t="shared" si="55"/>
        <v>Middle Aged</v>
      </c>
      <c r="M885" t="s">
        <v>70</v>
      </c>
    </row>
    <row r="886" spans="1:13">
      <c r="A886">
        <v>887</v>
      </c>
      <c r="B886">
        <v>0</v>
      </c>
      <c r="C886">
        <v>2</v>
      </c>
      <c r="D886">
        <v>27</v>
      </c>
      <c r="E886">
        <v>0</v>
      </c>
      <c r="F886">
        <v>0</v>
      </c>
      <c r="G886" s="40">
        <v>13</v>
      </c>
      <c r="H886">
        <v>3</v>
      </c>
      <c r="I886" t="str">
        <f t="shared" si="54"/>
        <v>Southampton</v>
      </c>
      <c r="J886" t="str">
        <f t="shared" si="52"/>
        <v>No</v>
      </c>
      <c r="K886" t="str">
        <f t="shared" si="53"/>
        <v>Second Class</v>
      </c>
      <c r="L886" t="str">
        <f t="shared" si="55"/>
        <v>Young</v>
      </c>
      <c r="M886" t="s">
        <v>9</v>
      </c>
    </row>
    <row r="887" spans="1:13">
      <c r="A887">
        <v>888</v>
      </c>
      <c r="B887">
        <v>1</v>
      </c>
      <c r="C887">
        <v>1</v>
      </c>
      <c r="D887">
        <v>19</v>
      </c>
      <c r="E887">
        <v>0</v>
      </c>
      <c r="F887">
        <v>0</v>
      </c>
      <c r="G887" s="40">
        <v>30</v>
      </c>
      <c r="H887">
        <v>3</v>
      </c>
      <c r="I887" t="str">
        <f t="shared" si="54"/>
        <v>Southampton</v>
      </c>
      <c r="J887" t="str">
        <f t="shared" si="52"/>
        <v>Yes</v>
      </c>
      <c r="K887" t="str">
        <f t="shared" si="53"/>
        <v>First Class</v>
      </c>
      <c r="L887" t="str">
        <f t="shared" si="55"/>
        <v>Young</v>
      </c>
      <c r="M887" t="s">
        <v>70</v>
      </c>
    </row>
    <row r="888" spans="1:13">
      <c r="A888">
        <v>889</v>
      </c>
      <c r="B888">
        <v>0</v>
      </c>
      <c r="C888">
        <v>3</v>
      </c>
      <c r="D888">
        <v>60</v>
      </c>
      <c r="E888">
        <v>1</v>
      </c>
      <c r="F888">
        <v>2</v>
      </c>
      <c r="G888" s="40">
        <v>23.45</v>
      </c>
      <c r="H888">
        <v>3</v>
      </c>
      <c r="I888" t="str">
        <f t="shared" si="54"/>
        <v>Southampton</v>
      </c>
      <c r="J888" t="str">
        <f t="shared" si="52"/>
        <v>No</v>
      </c>
      <c r="K888" t="str">
        <f t="shared" si="53"/>
        <v>Third Class</v>
      </c>
      <c r="L888" t="str">
        <f t="shared" si="55"/>
        <v>Old Age</v>
      </c>
      <c r="M888" t="s">
        <v>70</v>
      </c>
    </row>
    <row r="889" spans="1:13">
      <c r="A889">
        <v>890</v>
      </c>
      <c r="B889">
        <v>1</v>
      </c>
      <c r="C889">
        <v>1</v>
      </c>
      <c r="D889">
        <v>26</v>
      </c>
      <c r="E889">
        <v>0</v>
      </c>
      <c r="F889">
        <v>0</v>
      </c>
      <c r="G889" s="40">
        <v>30</v>
      </c>
      <c r="H889">
        <v>1</v>
      </c>
      <c r="I889" t="str">
        <f t="shared" si="54"/>
        <v>Cherbourg</v>
      </c>
      <c r="J889" t="str">
        <f t="shared" si="52"/>
        <v>Yes</v>
      </c>
      <c r="K889" t="str">
        <f t="shared" si="53"/>
        <v>First Class</v>
      </c>
      <c r="L889" t="str">
        <f t="shared" si="55"/>
        <v>Young</v>
      </c>
      <c r="M889" t="s">
        <v>9</v>
      </c>
    </row>
    <row r="890" spans="1:13">
      <c r="A890">
        <v>891</v>
      </c>
      <c r="B890">
        <v>0</v>
      </c>
      <c r="C890">
        <v>3</v>
      </c>
      <c r="D890">
        <v>32</v>
      </c>
      <c r="E890">
        <v>0</v>
      </c>
      <c r="F890">
        <v>0</v>
      </c>
      <c r="G890" s="40">
        <v>7.75</v>
      </c>
      <c r="H890">
        <v>2</v>
      </c>
      <c r="I890" t="str">
        <f t="shared" si="54"/>
        <v>Queenstown</v>
      </c>
      <c r="J890" t="str">
        <f t="shared" si="52"/>
        <v>No</v>
      </c>
      <c r="K890" t="str">
        <f t="shared" si="53"/>
        <v>Third Class</v>
      </c>
      <c r="L890" t="str">
        <f t="shared" si="55"/>
        <v>Middle Aged</v>
      </c>
      <c r="M890" t="s">
        <v>9</v>
      </c>
    </row>
  </sheetData>
  <customSheetViews>
    <customSheetView guid="{0A52BF51-C561-449E-96D2-5290D900CC3C}"/>
    <customSheetView guid="{7F83D94C-D3F8-465F-9BD4-4DD0C199F6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541B-2E76-47EB-BA51-34C2A7A22782}">
  <sheetPr>
    <tabColor rgb="FF33CCFF"/>
  </sheetPr>
  <dimension ref="A1:AD33"/>
  <sheetViews>
    <sheetView showGridLines="0" tabSelected="1" zoomScale="80" workbookViewId="0">
      <selection activeCell="Z14" sqref="Z14"/>
    </sheetView>
  </sheetViews>
  <sheetFormatPr defaultRowHeight="14.5"/>
  <cols>
    <col min="2" max="2" width="4.6328125" customWidth="1"/>
    <col min="23" max="23" width="8.7265625" customWidth="1"/>
    <col min="24" max="24" width="4.7265625" customWidth="1"/>
  </cols>
  <sheetData>
    <row r="1" spans="1:30" ht="15" thickBot="1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  <c r="Z1" s="8"/>
      <c r="AA1" s="8"/>
      <c r="AB1" s="8"/>
      <c r="AC1" s="8"/>
      <c r="AD1" s="8"/>
    </row>
    <row r="2" spans="1:30">
      <c r="A2" s="16"/>
      <c r="B2" s="25"/>
      <c r="C2" s="26"/>
      <c r="D2" s="27"/>
      <c r="E2" s="26"/>
      <c r="F2" s="27"/>
      <c r="G2" s="26"/>
      <c r="H2" s="27"/>
      <c r="I2" s="26"/>
      <c r="J2" s="27"/>
      <c r="K2" s="26"/>
      <c r="L2" s="27"/>
      <c r="M2" s="26"/>
      <c r="N2" s="27"/>
      <c r="O2" s="26"/>
      <c r="P2" s="27"/>
      <c r="Q2" s="26"/>
      <c r="R2" s="27"/>
      <c r="S2" s="26"/>
      <c r="T2" s="27"/>
      <c r="U2" s="26"/>
      <c r="V2" s="27"/>
      <c r="W2" s="26"/>
      <c r="X2" s="28"/>
      <c r="Y2" s="19"/>
    </row>
    <row r="3" spans="1:30" ht="15" thickBot="1">
      <c r="A3" s="20"/>
      <c r="B3" s="16"/>
      <c r="C3" s="17"/>
      <c r="D3" s="18"/>
      <c r="E3" s="17"/>
      <c r="F3" s="18"/>
      <c r="G3" s="17"/>
      <c r="H3" s="18"/>
      <c r="I3" s="17"/>
      <c r="J3" s="18"/>
      <c r="K3" s="17"/>
      <c r="L3" s="18"/>
      <c r="M3" s="17"/>
      <c r="N3" s="18"/>
      <c r="O3" s="17"/>
      <c r="P3" s="18"/>
      <c r="Q3" s="17"/>
      <c r="R3" s="18"/>
      <c r="S3" s="17"/>
      <c r="T3" s="18"/>
      <c r="U3" s="17"/>
      <c r="V3" s="18"/>
      <c r="W3" s="17"/>
      <c r="X3" s="19"/>
      <c r="Y3" s="21"/>
    </row>
    <row r="4" spans="1:30" ht="14.5" customHeight="1">
      <c r="A4" s="16"/>
      <c r="B4" s="20"/>
      <c r="C4" s="45" t="s">
        <v>88</v>
      </c>
      <c r="D4" s="46"/>
      <c r="E4" s="46"/>
      <c r="F4" s="47"/>
      <c r="G4" s="51">
        <f>COUNT('Titanic-Transformed Dataset'!A:A)</f>
        <v>889</v>
      </c>
      <c r="H4" s="52"/>
      <c r="I4" s="36"/>
      <c r="J4" s="35"/>
      <c r="K4" s="35"/>
      <c r="L4" s="35"/>
      <c r="M4" s="35"/>
      <c r="N4" s="35"/>
      <c r="O4" s="35"/>
      <c r="P4" s="35"/>
      <c r="Q4" s="35"/>
      <c r="R4" s="45" t="s">
        <v>108</v>
      </c>
      <c r="S4" s="46"/>
      <c r="T4" s="46"/>
      <c r="U4" s="47"/>
      <c r="V4" s="93">
        <f>AVERAGEIF('Titanic-Transformed Dataset'!B:B,1,'Titanic-Transformed Dataset'!G:G)</f>
        <v>48.209498235294106</v>
      </c>
      <c r="W4" s="94"/>
      <c r="X4" s="21"/>
      <c r="Y4" s="19"/>
    </row>
    <row r="5" spans="1:30" ht="14.5" customHeight="1">
      <c r="A5" s="20"/>
      <c r="B5" s="29"/>
      <c r="C5" s="48"/>
      <c r="D5" s="49"/>
      <c r="E5" s="49"/>
      <c r="F5" s="50"/>
      <c r="G5" s="53"/>
      <c r="H5" s="54"/>
      <c r="I5" s="87" t="s">
        <v>87</v>
      </c>
      <c r="J5" s="88"/>
      <c r="K5" s="88"/>
      <c r="L5" s="88"/>
      <c r="M5" s="88"/>
      <c r="N5" s="88"/>
      <c r="O5" s="88"/>
      <c r="P5" s="88"/>
      <c r="Q5" s="89"/>
      <c r="R5" s="48"/>
      <c r="S5" s="49"/>
      <c r="T5" s="49"/>
      <c r="U5" s="50"/>
      <c r="V5" s="95"/>
      <c r="W5" s="96"/>
      <c r="X5" s="30"/>
      <c r="Y5" s="21"/>
    </row>
    <row r="6" spans="1:30" ht="14.5" customHeight="1">
      <c r="A6" s="16"/>
      <c r="B6" s="20"/>
      <c r="C6" s="45" t="s">
        <v>89</v>
      </c>
      <c r="D6" s="46"/>
      <c r="E6" s="46"/>
      <c r="F6" s="47"/>
      <c r="G6" s="51">
        <f>COUNTIF('Titanic-Transformed Dataset'!B:B, 1)</f>
        <v>340</v>
      </c>
      <c r="H6" s="52"/>
      <c r="I6" s="87"/>
      <c r="J6" s="88"/>
      <c r="K6" s="88"/>
      <c r="L6" s="88"/>
      <c r="M6" s="88"/>
      <c r="N6" s="88"/>
      <c r="O6" s="88"/>
      <c r="P6" s="88"/>
      <c r="Q6" s="89"/>
      <c r="R6" s="45" t="s">
        <v>107</v>
      </c>
      <c r="S6" s="46"/>
      <c r="T6" s="46"/>
      <c r="U6" s="47"/>
      <c r="V6" s="93">
        <f>AVERAGEIF('Titanic-Transformed Dataset'!B:B,0,'Titanic-Transformed Dataset'!G:G)</f>
        <v>22.117886885245877</v>
      </c>
      <c r="W6" s="94"/>
      <c r="X6" s="21"/>
      <c r="Y6" s="19"/>
    </row>
    <row r="7" spans="1:30">
      <c r="A7" s="20"/>
      <c r="B7" s="29"/>
      <c r="C7" s="48"/>
      <c r="D7" s="49"/>
      <c r="E7" s="49"/>
      <c r="F7" s="50"/>
      <c r="G7" s="53"/>
      <c r="H7" s="54"/>
      <c r="I7" s="90"/>
      <c r="J7" s="91"/>
      <c r="K7" s="91"/>
      <c r="L7" s="91"/>
      <c r="M7" s="91"/>
      <c r="N7" s="91"/>
      <c r="O7" s="91"/>
      <c r="P7" s="91"/>
      <c r="Q7" s="92"/>
      <c r="R7" s="48"/>
      <c r="S7" s="49"/>
      <c r="T7" s="49"/>
      <c r="U7" s="50"/>
      <c r="V7" s="95"/>
      <c r="W7" s="96"/>
      <c r="X7" s="30"/>
      <c r="Y7" s="21"/>
    </row>
    <row r="8" spans="1:30">
      <c r="A8" s="16"/>
      <c r="B8" s="20"/>
      <c r="C8" s="80" t="s">
        <v>104</v>
      </c>
      <c r="D8" s="68"/>
      <c r="E8" s="68"/>
      <c r="F8" s="81"/>
      <c r="G8" s="84">
        <f>COUNTIFS('Titanic-Transformed Dataset'!M:M,"Female",'Titanic-Transformed Dataset'!B:B,0)/COUNTIF('Titanic-Transformed Dataset'!M:M,"Female")</f>
        <v>0.25961538461538464</v>
      </c>
      <c r="H8" s="73"/>
      <c r="I8" s="74"/>
      <c r="J8" s="75"/>
      <c r="K8" s="75"/>
      <c r="L8" s="75"/>
      <c r="M8" s="75"/>
      <c r="N8" s="75"/>
      <c r="O8" s="75"/>
      <c r="P8" s="75"/>
      <c r="Q8" s="76"/>
      <c r="R8" s="97" t="s">
        <v>105</v>
      </c>
      <c r="S8" s="98"/>
      <c r="T8" s="98"/>
      <c r="U8" s="99"/>
      <c r="V8" s="42">
        <f>AVERAGEIF('Titanic-Transformed Dataset'!B:B,1,'Titanic-Transformed Dataset'!D:D)</f>
        <v>33.057852941176471</v>
      </c>
      <c r="W8" s="43"/>
      <c r="X8" s="21"/>
      <c r="Y8" s="19"/>
    </row>
    <row r="9" spans="1:30">
      <c r="A9" s="20"/>
      <c r="B9" s="29"/>
      <c r="C9" s="82"/>
      <c r="D9" s="82"/>
      <c r="E9" s="82"/>
      <c r="F9" s="83"/>
      <c r="G9" s="85"/>
      <c r="H9" s="86"/>
      <c r="I9" s="77"/>
      <c r="J9" s="78"/>
      <c r="K9" s="78"/>
      <c r="L9" s="78"/>
      <c r="M9" s="78"/>
      <c r="N9" s="78"/>
      <c r="O9" s="78"/>
      <c r="P9" s="78"/>
      <c r="Q9" s="79"/>
      <c r="R9" s="100"/>
      <c r="S9" s="101"/>
      <c r="T9" s="101"/>
      <c r="U9" s="102"/>
      <c r="V9" s="44"/>
      <c r="W9" s="44"/>
      <c r="X9" s="30"/>
      <c r="Y9" s="21"/>
    </row>
    <row r="10" spans="1:30" ht="14.5" customHeight="1">
      <c r="A10" s="16"/>
      <c r="B10" s="20"/>
      <c r="C10" s="65" t="s">
        <v>103</v>
      </c>
      <c r="D10" s="66"/>
      <c r="E10" s="66"/>
      <c r="F10" s="67"/>
      <c r="G10" s="70">
        <f>COUNTIFS('Titanic-Transformed Dataset'!L:L, "Children", 'Titanic-Transformed Dataset'!B:B, 0) / COUNTIF('Titanic-Transformed Dataset'!L:L, "Children")</f>
        <v>0.4264705882352941</v>
      </c>
      <c r="H10" s="71"/>
      <c r="I10" s="37"/>
      <c r="J10" s="37"/>
      <c r="K10" s="37"/>
      <c r="L10" s="37"/>
      <c r="M10" s="37"/>
      <c r="N10" s="37"/>
      <c r="O10" s="37"/>
      <c r="P10" s="37"/>
      <c r="Q10" s="37"/>
      <c r="R10" s="55" t="s">
        <v>106</v>
      </c>
      <c r="S10" s="56"/>
      <c r="T10" s="56"/>
      <c r="U10" s="57"/>
      <c r="V10" s="61">
        <f>AVERAGEIF('Titanic-Transformed Dataset'!B:B,0,'Titanic-Transformed Dataset'!D:D)</f>
        <v>37.314207650273225</v>
      </c>
      <c r="W10" s="62"/>
      <c r="X10" s="21"/>
      <c r="Y10" s="19"/>
    </row>
    <row r="11" spans="1:30">
      <c r="A11" s="20"/>
      <c r="B11" s="29"/>
      <c r="C11" s="68"/>
      <c r="D11" s="68"/>
      <c r="E11" s="68"/>
      <c r="F11" s="69"/>
      <c r="G11" s="72"/>
      <c r="H11" s="73"/>
      <c r="I11" s="37"/>
      <c r="J11" s="37"/>
      <c r="K11" s="37"/>
      <c r="L11" s="37"/>
      <c r="M11" s="37"/>
      <c r="N11" s="37"/>
      <c r="O11" s="37"/>
      <c r="P11" s="37"/>
      <c r="Q11" s="37"/>
      <c r="R11" s="58"/>
      <c r="S11" s="59"/>
      <c r="T11" s="59"/>
      <c r="U11" s="60"/>
      <c r="V11" s="63"/>
      <c r="W11" s="64"/>
      <c r="X11" s="30"/>
      <c r="Y11" s="21"/>
    </row>
    <row r="12" spans="1:30">
      <c r="A12" s="16"/>
      <c r="B12" s="20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21"/>
      <c r="Y12" s="19"/>
    </row>
    <row r="13" spans="1:30">
      <c r="A13" s="20"/>
      <c r="B13" s="29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0"/>
      <c r="Y13" s="21"/>
    </row>
    <row r="14" spans="1:30">
      <c r="A14" s="16"/>
      <c r="B14" s="20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21"/>
      <c r="Y14" s="19"/>
    </row>
    <row r="15" spans="1:30">
      <c r="A15" s="20"/>
      <c r="B15" s="29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0"/>
      <c r="Y15" s="21"/>
    </row>
    <row r="16" spans="1:30">
      <c r="A16" s="16"/>
      <c r="B16" s="20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21"/>
      <c r="Y16" s="19"/>
    </row>
    <row r="17" spans="1:25">
      <c r="A17" s="20"/>
      <c r="B17" s="29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0"/>
      <c r="Y17" s="21"/>
    </row>
    <row r="18" spans="1:25">
      <c r="A18" s="16"/>
      <c r="B18" s="20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21"/>
      <c r="Y18" s="19"/>
    </row>
    <row r="19" spans="1:25">
      <c r="A19" s="20"/>
      <c r="B19" s="29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0"/>
      <c r="Y19" s="21"/>
    </row>
    <row r="20" spans="1:25">
      <c r="A20" s="16"/>
      <c r="B20" s="20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21"/>
      <c r="Y20" s="19"/>
    </row>
    <row r="21" spans="1:25">
      <c r="A21" s="20"/>
      <c r="B21" s="29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0"/>
      <c r="Y21" s="21"/>
    </row>
    <row r="22" spans="1:25">
      <c r="A22" s="16"/>
      <c r="B22" s="20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21"/>
      <c r="Y22" s="19"/>
    </row>
    <row r="23" spans="1:25">
      <c r="A23" s="20"/>
      <c r="B23" s="29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0"/>
      <c r="Y23" s="21"/>
    </row>
    <row r="24" spans="1:25">
      <c r="A24" s="16"/>
      <c r="B24" s="20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21"/>
      <c r="Y24" s="19"/>
    </row>
    <row r="25" spans="1:25">
      <c r="A25" s="20"/>
      <c r="B25" s="29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0"/>
      <c r="Y25" s="21"/>
    </row>
    <row r="26" spans="1:25">
      <c r="A26" s="16"/>
      <c r="B26" s="20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21"/>
      <c r="Y26" s="19"/>
    </row>
    <row r="27" spans="1:25">
      <c r="A27" s="20"/>
      <c r="B27" s="29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0"/>
      <c r="Y27" s="21"/>
    </row>
    <row r="28" spans="1:25">
      <c r="A28" s="16"/>
      <c r="B28" s="20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21"/>
      <c r="Y28" s="19"/>
    </row>
    <row r="29" spans="1:25">
      <c r="A29" s="20"/>
      <c r="B29" s="29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0"/>
      <c r="Y29" s="21"/>
    </row>
    <row r="30" spans="1:25">
      <c r="A30" s="16"/>
      <c r="B30" s="20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21"/>
      <c r="Y30" s="19"/>
    </row>
    <row r="31" spans="1:25">
      <c r="A31" s="20"/>
      <c r="B31" s="16"/>
      <c r="C31" s="17"/>
      <c r="D31" s="18"/>
      <c r="E31" s="17"/>
      <c r="F31" s="18"/>
      <c r="G31" s="17"/>
      <c r="H31" s="18"/>
      <c r="I31" s="17"/>
      <c r="J31" s="18"/>
      <c r="K31" s="17"/>
      <c r="L31" s="18"/>
      <c r="M31" s="17"/>
      <c r="N31" s="18"/>
      <c r="O31" s="17"/>
      <c r="P31" s="18"/>
      <c r="Q31" s="17"/>
      <c r="R31" s="18"/>
      <c r="S31" s="17"/>
      <c r="T31" s="18"/>
      <c r="U31" s="17"/>
      <c r="V31" s="18"/>
      <c r="W31" s="17"/>
      <c r="X31" s="19"/>
      <c r="Y31" s="21"/>
    </row>
    <row r="32" spans="1:25" ht="15" thickBot="1">
      <c r="A32" s="16"/>
      <c r="B32" s="31"/>
      <c r="C32" s="32"/>
      <c r="D32" s="33"/>
      <c r="E32" s="32"/>
      <c r="F32" s="33"/>
      <c r="G32" s="32"/>
      <c r="H32" s="33"/>
      <c r="I32" s="32"/>
      <c r="J32" s="33"/>
      <c r="K32" s="32"/>
      <c r="L32" s="33"/>
      <c r="M32" s="32"/>
      <c r="N32" s="33"/>
      <c r="O32" s="32"/>
      <c r="P32" s="33"/>
      <c r="Q32" s="32"/>
      <c r="R32" s="33"/>
      <c r="S32" s="32"/>
      <c r="T32" s="33"/>
      <c r="U32" s="32"/>
      <c r="V32" s="33"/>
      <c r="W32" s="32"/>
      <c r="X32" s="34"/>
      <c r="Y32" s="19"/>
    </row>
    <row r="33" spans="1:25" ht="15" thickBot="1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4"/>
    </row>
  </sheetData>
  <mergeCells count="18">
    <mergeCell ref="V6:W7"/>
    <mergeCell ref="R8:U9"/>
    <mergeCell ref="V8:W9"/>
    <mergeCell ref="R4:U5"/>
    <mergeCell ref="C6:F7"/>
    <mergeCell ref="G6:H7"/>
    <mergeCell ref="R10:U11"/>
    <mergeCell ref="V10:W11"/>
    <mergeCell ref="C10:F11"/>
    <mergeCell ref="G10:H11"/>
    <mergeCell ref="I8:Q9"/>
    <mergeCell ref="C8:F9"/>
    <mergeCell ref="G8:H9"/>
    <mergeCell ref="I5:Q7"/>
    <mergeCell ref="C4:F5"/>
    <mergeCell ref="G4:H5"/>
    <mergeCell ref="V4:W5"/>
    <mergeCell ref="R6:U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ACDE-8CF2-4A15-830E-F184D647EE4D}">
  <dimension ref="A3:B9"/>
  <sheetViews>
    <sheetView workbookViewId="0">
      <selection activeCell="L16" sqref="L16"/>
    </sheetView>
  </sheetViews>
  <sheetFormatPr defaultRowHeight="14.5"/>
  <cols>
    <col min="1" max="1" width="14.08984375" bestFit="1" customWidth="1"/>
    <col min="2" max="2" width="10.7265625" bestFit="1" customWidth="1"/>
  </cols>
  <sheetData>
    <row r="3" spans="1:2">
      <c r="A3" s="38" t="s">
        <v>69</v>
      </c>
      <c r="B3" t="s">
        <v>111</v>
      </c>
    </row>
    <row r="4" spans="1:2">
      <c r="A4" t="s">
        <v>97</v>
      </c>
      <c r="B4">
        <v>2164.7666000000008</v>
      </c>
    </row>
    <row r="5" spans="1:2">
      <c r="A5" t="s">
        <v>98</v>
      </c>
      <c r="B5">
        <v>8452.2664000000004</v>
      </c>
    </row>
    <row r="6" spans="1:2">
      <c r="A6" t="s">
        <v>99</v>
      </c>
      <c r="B6">
        <v>4972.2330000000011</v>
      </c>
    </row>
    <row r="7" spans="1:2">
      <c r="A7" t="s">
        <v>100</v>
      </c>
      <c r="B7">
        <v>3893.7461000000008</v>
      </c>
    </row>
    <row r="8" spans="1:2">
      <c r="A8" t="s">
        <v>101</v>
      </c>
      <c r="B8">
        <v>1363.1835999999998</v>
      </c>
    </row>
    <row r="9" spans="1:2">
      <c r="A9" t="s">
        <v>102</v>
      </c>
      <c r="B9">
        <v>7687.7536000000027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0702-90E1-4D95-B9E1-3F456F81855D}">
  <dimension ref="A3:B6"/>
  <sheetViews>
    <sheetView workbookViewId="0">
      <selection activeCell="D21" sqref="D21"/>
    </sheetView>
  </sheetViews>
  <sheetFormatPr defaultRowHeight="14.5"/>
  <cols>
    <col min="1" max="1" width="12.7265625" bestFit="1" customWidth="1"/>
    <col min="2" max="2" width="14.26953125" bestFit="1" customWidth="1"/>
  </cols>
  <sheetData>
    <row r="3" spans="1:2">
      <c r="A3" s="38" t="s">
        <v>66</v>
      </c>
      <c r="B3" t="s">
        <v>90</v>
      </c>
    </row>
    <row r="4" spans="1:2">
      <c r="A4" t="s">
        <v>91</v>
      </c>
      <c r="B4">
        <v>93</v>
      </c>
    </row>
    <row r="5" spans="1:2">
      <c r="A5" t="s">
        <v>92</v>
      </c>
      <c r="B5">
        <v>30</v>
      </c>
    </row>
    <row r="6" spans="1:2">
      <c r="A6" t="s">
        <v>93</v>
      </c>
      <c r="B6">
        <v>217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217C-FB52-4AB5-9F12-A4B3C2906EF8}">
  <dimension ref="A3:B6"/>
  <sheetViews>
    <sheetView workbookViewId="0">
      <selection activeCell="E22" sqref="E22"/>
    </sheetView>
  </sheetViews>
  <sheetFormatPr defaultRowHeight="14.5"/>
  <cols>
    <col min="1" max="1" width="16.26953125" bestFit="1" customWidth="1"/>
    <col min="2" max="2" width="14.26953125" bestFit="1" customWidth="1"/>
  </cols>
  <sheetData>
    <row r="3" spans="1:2">
      <c r="A3" s="38" t="s">
        <v>68</v>
      </c>
      <c r="B3" t="s">
        <v>90</v>
      </c>
    </row>
    <row r="4" spans="1:2">
      <c r="A4" t="s">
        <v>94</v>
      </c>
      <c r="B4">
        <v>134</v>
      </c>
    </row>
    <row r="5" spans="1:2">
      <c r="A5" t="s">
        <v>95</v>
      </c>
      <c r="B5">
        <v>87</v>
      </c>
    </row>
    <row r="6" spans="1:2">
      <c r="A6" t="s">
        <v>96</v>
      </c>
      <c r="B6">
        <v>119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9D03-277E-421D-A284-91B1A632EAEE}">
  <dimension ref="A3:B5"/>
  <sheetViews>
    <sheetView workbookViewId="0">
      <selection activeCell="I16" sqref="I16"/>
    </sheetView>
  </sheetViews>
  <sheetFormatPr defaultRowHeight="14.5"/>
  <cols>
    <col min="1" max="1" width="6.81640625" bestFit="1" customWidth="1"/>
    <col min="2" max="2" width="14.26953125" bestFit="1" customWidth="1"/>
  </cols>
  <sheetData>
    <row r="3" spans="1:2">
      <c r="A3" s="38" t="s">
        <v>3</v>
      </c>
      <c r="B3" t="s">
        <v>90</v>
      </c>
    </row>
    <row r="4" spans="1:2">
      <c r="A4" t="s">
        <v>70</v>
      </c>
      <c r="B4">
        <v>231</v>
      </c>
    </row>
    <row r="5" spans="1:2">
      <c r="A5" t="s">
        <v>9</v>
      </c>
      <c r="B5">
        <v>109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9F2E-E5AA-4D0B-8CF1-E96EB2739454}">
  <dimension ref="A3:B9"/>
  <sheetViews>
    <sheetView workbookViewId="0">
      <selection activeCell="A3" sqref="A3"/>
    </sheetView>
  </sheetViews>
  <sheetFormatPr defaultRowHeight="14.5"/>
  <cols>
    <col min="1" max="1" width="14.08984375" bestFit="1" customWidth="1"/>
    <col min="2" max="2" width="14.26953125" bestFit="1" customWidth="1"/>
  </cols>
  <sheetData>
    <row r="3" spans="1:2">
      <c r="A3" s="38" t="s">
        <v>69</v>
      </c>
      <c r="B3" t="s">
        <v>90</v>
      </c>
    </row>
    <row r="4" spans="1:2">
      <c r="A4" t="s">
        <v>97</v>
      </c>
      <c r="B4">
        <v>39</v>
      </c>
    </row>
    <row r="5" spans="1:2">
      <c r="A5" t="s">
        <v>98</v>
      </c>
      <c r="B5">
        <v>90</v>
      </c>
    </row>
    <row r="6" spans="1:2">
      <c r="A6" t="s">
        <v>99</v>
      </c>
      <c r="B6">
        <v>58</v>
      </c>
    </row>
    <row r="7" spans="1:2">
      <c r="A7" t="s">
        <v>100</v>
      </c>
      <c r="B7">
        <v>36</v>
      </c>
    </row>
    <row r="8" spans="1:2">
      <c r="A8" t="s">
        <v>101</v>
      </c>
      <c r="B8">
        <v>22</v>
      </c>
    </row>
    <row r="9" spans="1:2">
      <c r="A9" t="s">
        <v>102</v>
      </c>
      <c r="B9">
        <v>95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"/>
  <sheetViews>
    <sheetView showOutlineSymbols="0" topLeftCell="A11" workbookViewId="0">
      <selection activeCell="K18" sqref="K18"/>
    </sheetView>
  </sheetViews>
  <sheetFormatPr defaultRowHeight="14.5"/>
  <cols>
    <col min="1" max="1" width="8.7265625" style="11"/>
  </cols>
  <sheetData>
    <row r="1" spans="1:14">
      <c r="A1" s="10" t="s">
        <v>23</v>
      </c>
      <c r="B1" s="9" t="s">
        <v>72</v>
      </c>
      <c r="C1" s="4"/>
      <c r="D1" s="4"/>
      <c r="E1" s="4"/>
      <c r="F1" s="4"/>
      <c r="G1" s="4"/>
    </row>
    <row r="2" spans="1:14">
      <c r="A2" s="11" t="s">
        <v>24</v>
      </c>
      <c r="B2" t="s">
        <v>25</v>
      </c>
    </row>
    <row r="3" spans="1:14">
      <c r="A3" s="11" t="s">
        <v>26</v>
      </c>
      <c r="B3" t="s">
        <v>27</v>
      </c>
    </row>
    <row r="4" spans="1:14">
      <c r="A4" s="11" t="s">
        <v>28</v>
      </c>
      <c r="B4" t="s">
        <v>29</v>
      </c>
    </row>
    <row r="5" spans="1:14">
      <c r="A5" s="11" t="s">
        <v>30</v>
      </c>
      <c r="B5" t="s">
        <v>31</v>
      </c>
    </row>
    <row r="6" spans="1:14">
      <c r="A6" s="11" t="s">
        <v>32</v>
      </c>
      <c r="B6" t="s">
        <v>33</v>
      </c>
    </row>
    <row r="7" spans="1:14">
      <c r="A7" s="11" t="s">
        <v>34</v>
      </c>
      <c r="B7" s="5" t="s">
        <v>71</v>
      </c>
    </row>
    <row r="8" spans="1:14">
      <c r="A8" s="11" t="s">
        <v>35</v>
      </c>
      <c r="B8" s="6" t="s">
        <v>36</v>
      </c>
      <c r="D8" t="s">
        <v>37</v>
      </c>
      <c r="J8" t="s">
        <v>73</v>
      </c>
      <c r="M8" t="e">
        <f>re</f>
        <v>#NAME?</v>
      </c>
    </row>
    <row r="9" spans="1:14">
      <c r="A9" s="11" t="s">
        <v>38</v>
      </c>
      <c r="B9" t="s">
        <v>39</v>
      </c>
      <c r="J9" t="s">
        <v>74</v>
      </c>
    </row>
    <row r="10" spans="1:14">
      <c r="A10" s="11" t="s">
        <v>40</v>
      </c>
      <c r="B10" t="s">
        <v>41</v>
      </c>
      <c r="J10" t="s">
        <v>75</v>
      </c>
    </row>
    <row r="11" spans="1:14">
      <c r="A11" s="11" t="s">
        <v>42</v>
      </c>
      <c r="B11" t="s">
        <v>43</v>
      </c>
      <c r="J11" t="s">
        <v>76</v>
      </c>
      <c r="N11" t="str">
        <f>M13&amp;" "&amp;M14</f>
        <v>Adarsh Singh</v>
      </c>
    </row>
    <row r="12" spans="1:14">
      <c r="A12" s="11" t="s">
        <v>44</v>
      </c>
      <c r="B12" t="s">
        <v>45</v>
      </c>
      <c r="J12" t="s">
        <v>77</v>
      </c>
    </row>
    <row r="13" spans="1:14">
      <c r="A13" s="11" t="s">
        <v>46</v>
      </c>
      <c r="B13" t="s">
        <v>47</v>
      </c>
      <c r="J13" t="s">
        <v>78</v>
      </c>
      <c r="M13" t="s">
        <v>81</v>
      </c>
    </row>
    <row r="14" spans="1:14">
      <c r="A14" s="11" t="s">
        <v>48</v>
      </c>
      <c r="B14" t="s">
        <v>49</v>
      </c>
      <c r="J14" t="s">
        <v>79</v>
      </c>
      <c r="M14" t="s">
        <v>80</v>
      </c>
    </row>
    <row r="15" spans="1:14">
      <c r="A15" s="11" t="s">
        <v>50</v>
      </c>
      <c r="B15" t="s">
        <v>51</v>
      </c>
    </row>
    <row r="16" spans="1:14">
      <c r="A16" s="11" t="s">
        <v>52</v>
      </c>
      <c r="B16" t="s">
        <v>53</v>
      </c>
    </row>
    <row r="17" spans="1:11">
      <c r="A17" s="11" t="s">
        <v>55</v>
      </c>
      <c r="B17" t="s">
        <v>56</v>
      </c>
      <c r="K17" t="s">
        <v>86</v>
      </c>
    </row>
    <row r="18" spans="1:11">
      <c r="A18" s="11" t="s">
        <v>57</v>
      </c>
      <c r="B18" t="s">
        <v>58</v>
      </c>
    </row>
    <row r="19" spans="1:11">
      <c r="A19" s="11" t="s">
        <v>59</v>
      </c>
      <c r="B19" t="s">
        <v>60</v>
      </c>
      <c r="J19" s="6" t="s">
        <v>82</v>
      </c>
    </row>
    <row r="20" spans="1:11">
      <c r="A20" s="11" t="s">
        <v>61</v>
      </c>
      <c r="B20" t="s">
        <v>64</v>
      </c>
      <c r="J20" t="s">
        <v>83</v>
      </c>
    </row>
    <row r="21" spans="1:11">
      <c r="A21" s="11" t="s">
        <v>62</v>
      </c>
      <c r="B21" t="s">
        <v>63</v>
      </c>
      <c r="J21" t="s">
        <v>84</v>
      </c>
    </row>
    <row r="22" spans="1:11">
      <c r="A22" s="11" t="s">
        <v>54</v>
      </c>
      <c r="B22" t="s">
        <v>65</v>
      </c>
    </row>
    <row r="23" spans="1:11">
      <c r="J23" s="6" t="s">
        <v>85</v>
      </c>
    </row>
  </sheetData>
  <customSheetViews>
    <customSheetView guid="{0A52BF51-C561-449E-96D2-5290D900CC3C}" topLeftCell="A6">
      <selection activeCell="B22" sqref="B22"/>
    </customSheetView>
    <customSheetView guid="{7F83D94C-D3F8-465F-9BD4-4DD0C199F61C}" topLeftCell="A6">
      <selection activeCell="B22" sqref="B2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Titanic-Original Dataset</vt:lpstr>
      <vt:lpstr>About Dataset</vt:lpstr>
      <vt:lpstr>Titanic-Transformed Dataset</vt:lpstr>
      <vt:lpstr>The Dashboard</vt:lpstr>
      <vt:lpstr>Sheet1</vt:lpstr>
      <vt:lpstr>Sheet2</vt:lpstr>
      <vt:lpstr>Sheet3</vt:lpstr>
      <vt:lpstr>Sheet4</vt:lpstr>
      <vt:lpstr>Sheet5</vt:lpstr>
      <vt:lpstr>Shortcuts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adarshsingh</dc:creator>
  <cp:lastModifiedBy>adarshsingh</cp:lastModifiedBy>
  <dcterms:created xsi:type="dcterms:W3CDTF">2023-08-14T13:29:54Z</dcterms:created>
  <dcterms:modified xsi:type="dcterms:W3CDTF">2023-08-25T07:19:34Z</dcterms:modified>
</cp:coreProperties>
</file>