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chool\vieux\OUTILS DE GESTION ET DE SOUTIEN\"/>
    </mc:Choice>
  </mc:AlternateContent>
  <xr:revisionPtr revIDLastSave="0" documentId="13_ncr:1_{1A9D2D85-4FFC-4165-94A8-25CCF3E1D13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4" i="2"/>
  <c r="F15" i="2"/>
  <c r="F12" i="2"/>
  <c r="F23" i="2" l="1"/>
  <c r="F26" i="2" s="1"/>
  <c r="F29" i="2" s="1"/>
  <c r="F28" i="2" l="1"/>
  <c r="F31" i="2" s="1"/>
  <c r="F13" i="1" l="1"/>
  <c r="F14" i="1"/>
  <c r="F15" i="1"/>
  <c r="F12" i="1"/>
  <c r="F23" i="1" l="1"/>
  <c r="F26" i="1" s="1"/>
  <c r="F28" i="1" l="1"/>
  <c r="F29" i="1"/>
  <c r="F31" i="1"/>
</calcChain>
</file>

<file path=xl/sharedStrings.xml><?xml version="1.0" encoding="utf-8"?>
<sst xmlns="http://schemas.openxmlformats.org/spreadsheetml/2006/main" count="102" uniqueCount="39">
  <si>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</si>
  <si>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</si>
  <si>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</si>
  <si>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</si>
  <si>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</si>
  <si>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</si>
  <si>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</si>
  <si>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</si>
  <si>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</si>
  <si>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</si>
  <si>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</si>
  <si>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</si>
  <si>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</si>
  <si>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</si>
  <si>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</si>
  <si>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</si>
  <si>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</si>
  <si>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</si>
  <si>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</si>
  <si>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</si>
  <si>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</si>
  <si>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</si>
  <si>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</si>
  <si>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</si>
  <si>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</si>
  <si>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</si>
  <si>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</si>
  <si>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</si>
  <si>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</si>
  <si>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</si>
  <si>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</si>
  <si>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</si>
  <si>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</si>
  <si>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</si>
  <si>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</si>
  <si>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</si>
  <si>
    <t xml:space="preserve">                                                                                                                                                                                                  1664 Boulevard des Laurentides</t>
  </si>
  <si>
    <t xml:space="preserve">                                                                                                                                                                Laval, QC, Canada</t>
  </si>
  <si>
    <t xml:space="preserve">                                                                                                                                           H7M 2P4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</si>
</sst>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#,##0.00\ &quot;$&quot;"/>
    <numFmt numFmtId="165" formatCode="0.000%"/>
    <numFmt numFmtId="166" formatCode="_ * #,##0.00_)\ [$$-C0C]_ ;_ * \(#,##0.00\)\ [$$-C0C]_ ;_ * &quot;-&quot;??_)\ [$$-C0C]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8"/>
      <color theme="6" tint="0.7999816888943144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b/>
      <i/>
      <sz val="16"/>
      <color theme="6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2F2F2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6" fillId="3" borderId="0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9" fillId="0" borderId="0" xfId="0" applyNumberFormat="1" applyFont="1" applyFill="1" applyBorder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Border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9" fillId="13" borderId="0" xfId="0" applyNumberFormat="1" applyFont="1" applyFill="1" applyBorder="1" applyAlignment="1">
      <alignment horizontal="center"/>
    </xf>
    <xf numFmtId="0" fontId="9" fillId="13" borderId="15" xfId="0" applyNumberFormat="1" applyFont="1" applyFill="1" applyBorder="1" applyAlignment="1">
      <alignment horizontal="left" vertical="center"/>
    </xf>
    <xf numFmtId="0" fontId="9" fillId="13" borderId="13" xfId="0" applyNumberFormat="1" applyFont="1" applyFill="1" applyBorder="1" applyAlignment="1">
      <alignment horizontal="center"/>
    </xf>
    <xf numFmtId="0" fontId="20" fillId="12" borderId="13" xfId="0" applyNumberFormat="1" applyFont="1" applyFill="1" applyBorder="1" applyAlignment="1">
      <alignment horizontal="left"/>
    </xf>
    <xf numFmtId="0" fontId="9" fillId="12" borderId="13" xfId="0" applyNumberFormat="1" applyFont="1" applyFill="1" applyBorder="1" applyAlignment="1">
      <alignment horizontal="left"/>
    </xf>
    <xf numFmtId="0" fontId="20" fillId="12" borderId="14" xfId="0" applyNumberFormat="1" applyFont="1" applyFill="1" applyBorder="1" applyAlignment="1">
      <alignment horizontal="left"/>
    </xf>
    <xf numFmtId="0" fontId="9" fillId="12" borderId="14" xfId="0" applyNumberFormat="1" applyFont="1" applyFill="1" applyBorder="1" applyAlignment="1">
      <alignment horizontal="left"/>
    </xf>
    <xf numFmtId="166" fontId="9" fillId="13" borderId="14" xfId="0" applyNumberFormat="1" applyFont="1" applyFill="1" applyBorder="1" applyAlignment="1">
      <alignment horizontal="left"/>
    </xf>
    <xf numFmtId="166" fontId="9" fillId="13" borderId="13" xfId="1" applyNumberFormat="1" applyFont="1" applyFill="1" applyBorder="1" applyAlignment="1">
      <alignment horizontal="left"/>
    </xf>
    <xf numFmtId="0" fontId="20" fillId="12" borderId="13" xfId="0" applyNumberFormat="1" applyFont="1" applyFill="1" applyBorder="1" applyAlignment="1">
      <alignment horizontal="left"/>
    </xf>
    <xf numFmtId="165" fontId="23" fillId="12" borderId="13" xfId="2" applyNumberFormat="1" applyFont="1" applyFill="1" applyBorder="1" applyAlignment="1">
      <alignment horizontal="right"/>
    </xf>
    <xf numFmtId="166" fontId="9" fillId="3" borderId="13" xfId="1" applyNumberFormat="1" applyFont="1" applyFill="1" applyBorder="1" applyAlignment="1">
      <alignment horizontal="left"/>
    </xf>
    <xf numFmtId="0" fontId="24" fillId="12" borderId="14" xfId="0" applyNumberFormat="1" applyFont="1" applyFill="1" applyBorder="1" applyAlignment="1">
      <alignment horizontal="left"/>
    </xf>
    <xf numFmtId="166" fontId="9" fillId="13" borderId="14" xfId="0" applyNumberFormat="1" applyFont="1" applyFill="1" applyBorder="1" applyAlignment="1">
      <alignment horizontal="center"/>
    </xf>
    <xf numFmtId="0" fontId="20" fillId="12" borderId="17" xfId="0" applyNumberFormat="1" applyFont="1" applyFill="1" applyBorder="1" applyAlignment="1">
      <alignment horizontal="left"/>
    </xf>
    <xf numFmtId="165" fontId="23" fillId="12" borderId="18" xfId="2" applyNumberFormat="1" applyFont="1" applyFill="1" applyBorder="1" applyAlignment="1">
      <alignment horizontal="right"/>
    </xf>
    <xf numFmtId="166" fontId="9" fillId="3" borderId="19" xfId="0" applyNumberFormat="1" applyFont="1" applyFill="1" applyBorder="1" applyAlignment="1">
      <alignment horizontal="left"/>
    </xf>
    <xf numFmtId="166" fontId="9" fillId="13" borderId="16" xfId="1" applyNumberFormat="1" applyFont="1" applyFill="1" applyBorder="1" applyAlignment="1">
      <alignment horizontal="left"/>
    </xf>
    <xf numFmtId="0" fontId="20" fillId="12" borderId="16" xfId="0" applyNumberFormat="1" applyFont="1" applyFill="1" applyBorder="1" applyAlignment="1">
      <alignment horizontal="left"/>
    </xf>
    <xf numFmtId="0" fontId="9" fillId="12" borderId="16" xfId="0" applyNumberFormat="1" applyFont="1" applyFill="1" applyBorder="1" applyAlignment="1">
      <alignment horizontal="left"/>
    </xf>
    <xf numFmtId="0" fontId="25" fillId="13" borderId="14" xfId="0" applyNumberFormat="1" applyFont="1" applyFill="1" applyBorder="1" applyAlignment="1">
      <alignment horizontal="right"/>
    </xf>
    <xf numFmtId="0" fontId="22" fillId="15" borderId="20" xfId="0" applyNumberFormat="1" applyFont="1" applyFill="1" applyBorder="1" applyAlignment="1">
      <alignment horizontal="left"/>
    </xf>
    <xf numFmtId="0" fontId="9" fillId="15" borderId="20" xfId="0" applyNumberFormat="1" applyFont="1" applyFill="1" applyBorder="1" applyAlignment="1">
      <alignment horizontal="left"/>
    </xf>
    <xf numFmtId="0" fontId="9" fillId="15" borderId="20" xfId="0" applyNumberFormat="1" applyFont="1" applyFill="1" applyBorder="1" applyAlignment="1">
      <alignment horizontal="center"/>
    </xf>
    <xf numFmtId="166" fontId="9" fillId="15" borderId="20" xfId="1" applyNumberFormat="1" applyFont="1" applyFill="1" applyBorder="1" applyAlignment="1">
      <alignment horizontal="right"/>
    </xf>
    <xf numFmtId="166" fontId="9" fillId="15" borderId="21" xfId="0" applyNumberFormat="1" applyFont="1" applyFill="1" applyBorder="1" applyAlignment="1">
      <alignment horizontal="right"/>
    </xf>
    <xf numFmtId="0" fontId="22" fillId="14" borderId="20" xfId="0" applyNumberFormat="1" applyFont="1" applyFill="1" applyBorder="1" applyAlignment="1">
      <alignment horizontal="left"/>
    </xf>
    <xf numFmtId="0" fontId="9" fillId="14" borderId="20" xfId="0" applyNumberFormat="1" applyFont="1" applyFill="1" applyBorder="1" applyAlignment="1">
      <alignment horizontal="left"/>
    </xf>
    <xf numFmtId="0" fontId="9" fillId="14" borderId="20" xfId="0" applyNumberFormat="1" applyFont="1" applyFill="1" applyBorder="1" applyAlignment="1">
      <alignment horizontal="center"/>
    </xf>
    <xf numFmtId="166" fontId="9" fillId="14" borderId="20" xfId="1" applyNumberFormat="1" applyFont="1" applyFill="1" applyBorder="1" applyAlignment="1">
      <alignment horizontal="right"/>
    </xf>
    <xf numFmtId="166" fontId="9" fillId="14" borderId="21" xfId="0" applyNumberFormat="1" applyFont="1" applyFill="1" applyBorder="1" applyAlignment="1">
      <alignment horizontal="right"/>
    </xf>
    <xf numFmtId="0" fontId="22" fillId="16" borderId="20" xfId="0" applyNumberFormat="1" applyFont="1" applyFill="1" applyBorder="1" applyAlignment="1">
      <alignment horizontal="left"/>
    </xf>
    <xf numFmtId="0" fontId="9" fillId="16" borderId="20" xfId="0" applyNumberFormat="1" applyFont="1" applyFill="1" applyBorder="1" applyAlignment="1">
      <alignment horizontal="left"/>
    </xf>
    <xf numFmtId="0" fontId="9" fillId="16" borderId="21" xfId="0" applyNumberFormat="1" applyFont="1" applyFill="1" applyBorder="1" applyAlignment="1">
      <alignment horizontal="left"/>
    </xf>
    <xf numFmtId="0" fontId="22" fillId="3" borderId="20" xfId="0" applyNumberFormat="1" applyFont="1" applyFill="1" applyBorder="1" applyAlignment="1">
      <alignment horizontal="left"/>
    </xf>
    <xf numFmtId="0" fontId="9" fillId="3" borderId="20" xfId="0" applyNumberFormat="1" applyFont="1" applyFill="1" applyBorder="1" applyAlignment="1">
      <alignment horizontal="left"/>
    </xf>
    <xf numFmtId="0" fontId="9" fillId="3" borderId="21" xfId="0" applyNumberFormat="1" applyFont="1" applyFill="1" applyBorder="1" applyAlignment="1">
      <alignment horizontal="left"/>
    </xf>
    <xf numFmtId="0" fontId="22" fillId="3" borderId="22" xfId="0" applyNumberFormat="1" applyFont="1" applyFill="1" applyBorder="1" applyAlignment="1">
      <alignment horizontal="left"/>
    </xf>
    <xf numFmtId="0" fontId="9" fillId="3" borderId="22" xfId="0" applyNumberFormat="1" applyFont="1" applyFill="1" applyBorder="1" applyAlignment="1">
      <alignment horizontal="left"/>
    </xf>
    <xf numFmtId="0" fontId="9" fillId="3" borderId="12" xfId="0" applyNumberFormat="1" applyFont="1" applyFill="1" applyBorder="1" applyAlignment="1">
      <alignment horizontal="left"/>
    </xf>
    <xf numFmtId="0" fontId="20" fillId="12" borderId="20" xfId="0" applyNumberFormat="1" applyFont="1" applyFill="1" applyBorder="1" applyAlignment="1">
      <alignment horizontal="left"/>
    </xf>
    <xf numFmtId="0" fontId="20" fillId="12" borderId="20" xfId="0" applyNumberFormat="1" applyFont="1" applyFill="1" applyBorder="1" applyAlignment="1">
      <alignment horizontal="center"/>
    </xf>
    <xf numFmtId="0" fontId="20" fillId="12" borderId="21" xfId="0" applyNumberFormat="1" applyFont="1" applyFill="1" applyBorder="1" applyAlignment="1">
      <alignment horizontal="right"/>
    </xf>
    <xf numFmtId="0" fontId="20" fillId="12" borderId="20" xfId="0" applyNumberFormat="1" applyFont="1" applyFill="1" applyBorder="1" applyAlignment="1">
      <alignment horizontal="right"/>
    </xf>
    <xf numFmtId="0" fontId="26" fillId="13" borderId="14" xfId="0" applyNumberFormat="1" applyFont="1" applyFill="1" applyBorder="1" applyAlignment="1">
      <alignment horizontal="right"/>
    </xf>
    <xf numFmtId="0" fontId="21" fillId="12" borderId="0" xfId="0" applyNumberFormat="1" applyFont="1" applyFill="1" applyBorder="1" applyAlignment="1">
      <alignment horizontal="left" vertical="center" indent="1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2F2F2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2</xdr:row>
      <xdr:rowOff>9525</xdr:rowOff>
    </xdr:from>
    <xdr:to>
      <xdr:col>14</xdr:col>
      <xdr:colOff>723900</xdr:colOff>
      <xdr:row>14</xdr:row>
      <xdr:rowOff>104775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FD142EB-0616-AC46-5147-ADBF0D5E47D0}"/>
            </a:ext>
          </a:extLst>
        </xdr:cNvPr>
        <xdr:cNvSpPr txBox="1"/>
      </xdr:nvSpPr>
      <xdr:spPr>
        <a:xfrm>
          <a:off x="12249150" y="276225"/>
          <a:ext cx="1457325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Bonjour Monsieur,</a:t>
          </a:r>
        </a:p>
        <a:p>
          <a:endParaRPr lang="fr-CA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 message est pour vous avertir que je suis daltonien.</a:t>
          </a:r>
          <a:r>
            <a:rPr lang="fr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Alors, j’effectue le travail aux meilleures de mes capacités.</a:t>
          </a:r>
        </a:p>
        <a:p>
          <a:endParaRPr lang="fr-CA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Merci </a:t>
          </a:r>
        </a:p>
        <a:p>
          <a:endParaRPr lang="fr-CA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zoomScale="145" zoomScaleNormal="145" workbookViewId="0">
      <selection activeCell="AS50" sqref="AS50"/>
    </sheetView>
  </sheetViews>
  <sheetFormatPr baseColWidth="10" defaultColWidth="11.5546875" defaultRowHeight="10.199999999999999" x14ac:dyDescent="0.2"/>
  <cols>
    <col min="1" max="1" width="1.6640625" style="3" customWidth="1"/>
    <col min="2" max="2" width="3.33203125" style="3" customWidth="1"/>
    <col min="3" max="3" width="44.44140625" style="3" customWidth="1"/>
    <col min="4" max="4" width="11.109375" style="4" customWidth="1"/>
    <col min="5" max="6" width="11.109375" style="3" customWidth="1"/>
    <col min="7" max="7" width="1.6640625" style="3" customWidth="1"/>
    <col min="8" max="16384" width="11.5546875" style="3"/>
  </cols>
  <sheetData>
    <row r="1" spans="2:10" ht="6" customHeight="1" x14ac:dyDescent="0.2"/>
    <row r="2" spans="2:10" ht="16.2" x14ac:dyDescent="0.4">
      <c r="B2" s="5" t="s">
        <v>24</v>
      </c>
      <c r="C2" s="6"/>
      <c r="D2" s="7"/>
      <c r="E2" s="6"/>
      <c r="F2" s="6"/>
    </row>
    <row r="3" spans="2:10" ht="15" customHeight="1" x14ac:dyDescent="0.2"/>
    <row r="4" spans="2:10" ht="13.8" x14ac:dyDescent="0.3">
      <c r="B4" s="72" t="s">
        <v>18</v>
      </c>
      <c r="C4" s="72"/>
      <c r="D4" s="72"/>
      <c r="E4" s="72"/>
      <c r="F4" s="72"/>
    </row>
    <row r="5" spans="2:10" ht="6" customHeight="1" x14ac:dyDescent="0.3">
      <c r="B5" s="8"/>
      <c r="C5" s="9"/>
      <c r="D5" s="8"/>
      <c r="E5" s="8"/>
      <c r="F5" s="8"/>
    </row>
    <row r="6" spans="2:10" ht="10.199999999999999" customHeight="1" x14ac:dyDescent="0.2">
      <c r="B6" s="10"/>
      <c r="C6" s="11" t="s">
        <v>19</v>
      </c>
      <c r="D6" s="12" t="s">
        <v>20</v>
      </c>
      <c r="E6" s="12"/>
      <c r="F6" s="12"/>
    </row>
    <row r="7" spans="2:10" ht="10.199999999999999" customHeight="1" x14ac:dyDescent="0.2">
      <c r="B7" s="13"/>
      <c r="C7" s="13"/>
      <c r="D7" s="14" t="s">
        <v>22</v>
      </c>
      <c r="E7" s="14"/>
      <c r="F7" s="14"/>
    </row>
    <row r="8" spans="2:10" ht="10.199999999999999" customHeight="1" x14ac:dyDescent="0.2">
      <c r="B8" s="13"/>
      <c r="C8" s="13"/>
      <c r="D8" s="14" t="s">
        <v>21</v>
      </c>
      <c r="E8" s="14"/>
      <c r="F8" s="14"/>
    </row>
    <row r="9" spans="2:10" ht="10.199999999999999" customHeight="1" x14ac:dyDescent="0.2">
      <c r="B9" s="15"/>
      <c r="C9" s="15"/>
      <c r="D9" s="16" t="s">
        <v>23</v>
      </c>
      <c r="E9" s="16"/>
      <c r="F9" s="16"/>
    </row>
    <row r="10" spans="2:10" ht="15" customHeight="1" thickBot="1" x14ac:dyDescent="0.25"/>
    <row r="11" spans="2:10" ht="12.6" thickBot="1" x14ac:dyDescent="0.3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1.4" x14ac:dyDescent="0.2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1.4" x14ac:dyDescent="0.2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0.8" thickBot="1" x14ac:dyDescent="0.25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25"/>
    <row r="23" spans="2:6" ht="10.8" thickBot="1" x14ac:dyDescent="0.25">
      <c r="D23" s="43" t="s">
        <v>13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14</v>
      </c>
      <c r="E25" s="48"/>
      <c r="F25" s="49">
        <v>500</v>
      </c>
    </row>
    <row r="26" spans="2:6" ht="10.8" thickBot="1" x14ac:dyDescent="0.25">
      <c r="D26" s="50" t="s">
        <v>13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15</v>
      </c>
      <c r="E28" s="55">
        <v>0.05</v>
      </c>
      <c r="F28" s="56">
        <f>F26*E28</f>
        <v>579.99900000000002</v>
      </c>
    </row>
    <row r="29" spans="2:6" ht="10.8" thickBot="1" x14ac:dyDescent="0.25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6" thickBot="1" x14ac:dyDescent="0.3">
      <c r="D31" s="60" t="s">
        <v>17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abSelected="1" topLeftCell="B1" workbookViewId="0">
      <selection activeCell="K25" sqref="K25"/>
    </sheetView>
  </sheetViews>
  <sheetFormatPr baseColWidth="10" defaultColWidth="11.5546875" defaultRowHeight="10.199999999999999" customHeight="1" x14ac:dyDescent="0.2"/>
  <cols>
    <col min="1" max="1" width="1.21875" style="63" hidden="1" customWidth="1"/>
    <col min="2" max="2" width="5" style="63" customWidth="1"/>
    <col min="3" max="3" width="48.44140625" style="63" bestFit="1" customWidth="1"/>
    <col min="4" max="4" width="11.21875" style="63" bestFit="1" customWidth="1"/>
    <col min="5" max="5" width="14.88671875" style="63" customWidth="1"/>
    <col min="6" max="6" width="13.5546875" style="63" customWidth="1"/>
    <col min="7" max="7" width="11.5546875" style="63" customWidth="1"/>
    <col min="8" max="8" width="11.5546875" style="63"/>
    <col min="9" max="16384" width="11.5546875" style="1"/>
  </cols>
  <sheetData>
    <row r="1" spans="1:10" ht="10.199999999999999" customHeight="1" x14ac:dyDescent="0.2">
      <c r="A1" s="120" t="s">
        <v>0</v>
      </c>
      <c r="B1" s="120"/>
      <c r="C1" s="120"/>
      <c r="D1" s="120"/>
      <c r="E1" s="120"/>
      <c r="F1" s="120"/>
    </row>
    <row r="2" spans="1:10" ht="10.199999999999999" customHeight="1" x14ac:dyDescent="0.2">
      <c r="A2" s="120"/>
      <c r="B2" s="120"/>
      <c r="C2" s="120"/>
      <c r="D2" s="120"/>
      <c r="E2" s="120"/>
      <c r="F2" s="120"/>
    </row>
    <row r="3" spans="1:10" x14ac:dyDescent="0.2"/>
    <row r="4" spans="1:10" ht="21" x14ac:dyDescent="0.4">
      <c r="A4" s="119" t="s">
        <v>18</v>
      </c>
      <c r="B4" s="95"/>
      <c r="C4" s="95"/>
      <c r="D4" s="95"/>
      <c r="E4" s="95"/>
      <c r="F4" s="95"/>
    </row>
    <row r="6" spans="1:10" ht="10.199999999999999" customHeight="1" x14ac:dyDescent="0.2">
      <c r="A6" s="76" t="s">
        <v>19</v>
      </c>
      <c r="B6" s="76"/>
      <c r="C6" s="76"/>
      <c r="D6" s="76"/>
      <c r="E6" s="76"/>
      <c r="F6" s="76"/>
    </row>
    <row r="7" spans="1:10" ht="10.199999999999999" customHeight="1" x14ac:dyDescent="0.2">
      <c r="A7" s="75" t="s">
        <v>36</v>
      </c>
      <c r="B7" s="75"/>
      <c r="C7" s="75"/>
      <c r="D7" s="75"/>
      <c r="E7" s="75"/>
      <c r="F7" s="75"/>
    </row>
    <row r="8" spans="1:10" ht="10.199999999999999" customHeight="1" x14ac:dyDescent="0.2">
      <c r="A8" s="75" t="s">
        <v>37</v>
      </c>
      <c r="B8" s="75"/>
      <c r="C8" s="75"/>
      <c r="D8" s="75"/>
      <c r="E8" s="75"/>
      <c r="F8" s="75"/>
    </row>
    <row r="9" spans="1:10" ht="10.199999999999999" customHeight="1" x14ac:dyDescent="0.2">
      <c r="A9" s="77" t="s">
        <v>38</v>
      </c>
      <c r="B9" s="77"/>
      <c r="C9" s="77"/>
      <c r="D9" s="77"/>
      <c r="E9" s="77"/>
      <c r="F9" s="77"/>
    </row>
    <row r="10" spans="1:10" x14ac:dyDescent="0.2"/>
    <row r="11" spans="1:10" ht="14.4" x14ac:dyDescent="0.3">
      <c r="B11" s="115" t="s">
        <v>1</v>
      </c>
      <c r="C11" s="115" t="s">
        <v>2</v>
      </c>
      <c r="D11" s="116" t="s">
        <v>3</v>
      </c>
      <c r="E11" s="118" t="s">
        <v>4</v>
      </c>
      <c r="F11" s="117" t="s">
        <v>5</v>
      </c>
    </row>
    <row r="12" spans="1:10" ht="10.199999999999999" customHeight="1" x14ac:dyDescent="0.2">
      <c r="B12" s="96">
        <v>1</v>
      </c>
      <c r="C12" s="97" t="s">
        <v>9</v>
      </c>
      <c r="D12" s="98">
        <v>15</v>
      </c>
      <c r="E12" s="99">
        <v>45</v>
      </c>
      <c r="F12" s="100">
        <f>PRODUCT('Données brutes'!$D12,'Données brutes'!$E12)</f>
        <v>675</v>
      </c>
      <c r="J12" s="2"/>
    </row>
    <row r="13" spans="1:10" ht="10.199999999999999" customHeight="1" x14ac:dyDescent="0.2">
      <c r="B13" s="101">
        <v>2</v>
      </c>
      <c r="C13" s="102" t="s">
        <v>11</v>
      </c>
      <c r="D13" s="103">
        <v>2</v>
      </c>
      <c r="E13" s="104">
        <v>499.99</v>
      </c>
      <c r="F13" s="105">
        <f>PRODUCT('Données brutes'!$D13,'Données brutes'!$E13)</f>
        <v>999.98</v>
      </c>
    </row>
    <row r="14" spans="1:10" ht="10.199999999999999" customHeight="1" x14ac:dyDescent="0.2">
      <c r="B14" s="96">
        <v>3</v>
      </c>
      <c r="C14" s="97" t="s">
        <v>10</v>
      </c>
      <c r="D14" s="98">
        <v>5</v>
      </c>
      <c r="E14" s="99">
        <v>45</v>
      </c>
      <c r="F14" s="100">
        <f>PRODUCT('Données brutes'!$D14,'Données brutes'!$E14)</f>
        <v>225</v>
      </c>
    </row>
    <row r="15" spans="1:10" ht="10.199999999999999" customHeight="1" x14ac:dyDescent="0.2">
      <c r="B15" s="101">
        <v>4</v>
      </c>
      <c r="C15" s="102" t="s">
        <v>12</v>
      </c>
      <c r="D15" s="103">
        <v>120</v>
      </c>
      <c r="E15" s="104">
        <v>85</v>
      </c>
      <c r="F15" s="105">
        <f>PRODUCT('Données brutes'!$D15,'Données brutes'!$E15)</f>
        <v>10200</v>
      </c>
    </row>
    <row r="16" spans="1:10" ht="10.199999999999999" customHeight="1" x14ac:dyDescent="0.2">
      <c r="B16" s="106">
        <v>5</v>
      </c>
      <c r="C16" s="107" t="s">
        <v>7</v>
      </c>
      <c r="D16" s="107" t="s">
        <v>6</v>
      </c>
      <c r="E16" s="107" t="s">
        <v>8</v>
      </c>
      <c r="F16" s="108" t="s">
        <v>8</v>
      </c>
      <c r="J16" s="2"/>
    </row>
    <row r="17" spans="2:6" ht="10.199999999999999" customHeight="1" x14ac:dyDescent="0.2">
      <c r="B17" s="109">
        <v>6</v>
      </c>
      <c r="C17" s="110" t="s">
        <v>7</v>
      </c>
      <c r="D17" s="110" t="s">
        <v>6</v>
      </c>
      <c r="E17" s="110" t="s">
        <v>8</v>
      </c>
      <c r="F17" s="111" t="s">
        <v>8</v>
      </c>
    </row>
    <row r="18" spans="2:6" ht="10.199999999999999" customHeight="1" x14ac:dyDescent="0.2">
      <c r="B18" s="106">
        <v>7</v>
      </c>
      <c r="C18" s="107" t="s">
        <v>7</v>
      </c>
      <c r="D18" s="107" t="s">
        <v>6</v>
      </c>
      <c r="E18" s="107" t="s">
        <v>8</v>
      </c>
      <c r="F18" s="108" t="s">
        <v>8</v>
      </c>
    </row>
    <row r="19" spans="2:6" ht="10.199999999999999" customHeight="1" x14ac:dyDescent="0.2">
      <c r="B19" s="109">
        <v>8</v>
      </c>
      <c r="C19" s="110" t="s">
        <v>7</v>
      </c>
      <c r="D19" s="110" t="s">
        <v>6</v>
      </c>
      <c r="E19" s="110" t="s">
        <v>8</v>
      </c>
      <c r="F19" s="111" t="s">
        <v>8</v>
      </c>
    </row>
    <row r="20" spans="2:6" ht="10.199999999999999" customHeight="1" x14ac:dyDescent="0.2">
      <c r="B20" s="106">
        <v>9</v>
      </c>
      <c r="C20" s="107" t="s">
        <v>7</v>
      </c>
      <c r="D20" s="107" t="s">
        <v>6</v>
      </c>
      <c r="E20" s="107" t="s">
        <v>8</v>
      </c>
      <c r="F20" s="108" t="s">
        <v>8</v>
      </c>
    </row>
    <row r="21" spans="2:6" ht="9.6" customHeight="1" x14ac:dyDescent="0.2">
      <c r="B21" s="112">
        <v>10</v>
      </c>
      <c r="C21" s="113" t="s">
        <v>7</v>
      </c>
      <c r="D21" s="113" t="s">
        <v>6</v>
      </c>
      <c r="E21" s="113" t="s">
        <v>8</v>
      </c>
      <c r="F21" s="114" t="s">
        <v>8</v>
      </c>
    </row>
    <row r="22" spans="2:6" x14ac:dyDescent="0.2"/>
    <row r="23" spans="2:6" ht="14.4" x14ac:dyDescent="0.3">
      <c r="D23" s="80" t="s">
        <v>13</v>
      </c>
      <c r="E23" s="81"/>
      <c r="F23" s="82">
        <f>SUM(F11:F15)</f>
        <v>12099.98</v>
      </c>
    </row>
    <row r="25" spans="2:6" ht="14.4" x14ac:dyDescent="0.3">
      <c r="D25" s="93" t="s">
        <v>14</v>
      </c>
      <c r="E25" s="94"/>
      <c r="F25" s="92">
        <v>500</v>
      </c>
    </row>
    <row r="26" spans="2:6" ht="14.4" x14ac:dyDescent="0.3">
      <c r="D26" s="78" t="s">
        <v>13</v>
      </c>
      <c r="E26" s="79"/>
      <c r="F26" s="83">
        <f>F23-F25</f>
        <v>11599.98</v>
      </c>
    </row>
    <row r="28" spans="2:6" ht="14.4" x14ac:dyDescent="0.3">
      <c r="D28" s="89" t="s">
        <v>15</v>
      </c>
      <c r="E28" s="90">
        <v>0.05</v>
      </c>
      <c r="F28" s="91">
        <f>PRODUCT(F26,E28)</f>
        <v>579.99900000000002</v>
      </c>
    </row>
    <row r="29" spans="2:6" ht="14.4" x14ac:dyDescent="0.3">
      <c r="D29" s="84" t="s">
        <v>16</v>
      </c>
      <c r="E29" s="85">
        <v>9.9750000000000005E-2</v>
      </c>
      <c r="F29" s="86">
        <f>PRODUCT(F26,E29)</f>
        <v>1157.0980050000001</v>
      </c>
    </row>
    <row r="31" spans="2:6" ht="15.6" x14ac:dyDescent="0.3">
      <c r="D31" s="87" t="s">
        <v>17</v>
      </c>
      <c r="E31" s="81"/>
      <c r="F31" s="88">
        <f>SUM(F28,F29,F26)</f>
        <v>13337.077004999999</v>
      </c>
    </row>
  </sheetData>
  <mergeCells count="10">
    <mergeCell ref="D31:E31"/>
    <mergeCell ref="D23:E23"/>
    <mergeCell ref="D25:E25"/>
    <mergeCell ref="D26:E26"/>
    <mergeCell ref="A1:F2"/>
    <mergeCell ref="A4:F4"/>
    <mergeCell ref="A6:F6"/>
    <mergeCell ref="A7:F7"/>
    <mergeCell ref="A8:F8"/>
    <mergeCell ref="A9:F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09375" defaultRowHeight="10.199999999999999" x14ac:dyDescent="0.2"/>
  <cols>
    <col min="1" max="1" width="1.6640625" style="3" customWidth="1"/>
    <col min="2" max="2" width="2.6640625" style="3" customWidth="1"/>
    <col min="3" max="3" width="33.33203125" style="3" customWidth="1"/>
    <col min="4" max="4" width="100" style="3" customWidth="1"/>
    <col min="5" max="5" width="1.6640625" style="3" customWidth="1"/>
    <col min="6" max="16384" width="9.109375" style="3"/>
  </cols>
  <sheetData>
    <row r="1" spans="2:4" ht="6" customHeight="1" x14ac:dyDescent="0.2"/>
    <row r="2" spans="2:4" ht="13.8" x14ac:dyDescent="0.3">
      <c r="B2" s="73" t="s">
        <v>25</v>
      </c>
      <c r="C2" s="73"/>
      <c r="D2" s="73"/>
    </row>
    <row r="3" spans="2:4" ht="3" customHeight="1" x14ac:dyDescent="0.2"/>
    <row r="4" spans="2:4" x14ac:dyDescent="0.2">
      <c r="C4" s="74" t="s">
        <v>26</v>
      </c>
      <c r="D4" s="65" t="s">
        <v>27</v>
      </c>
    </row>
    <row r="5" spans="2:4" x14ac:dyDescent="0.2">
      <c r="C5" s="74"/>
      <c r="D5" s="66" t="s">
        <v>28</v>
      </c>
    </row>
    <row r="6" spans="2:4" x14ac:dyDescent="0.2">
      <c r="C6" s="74"/>
      <c r="D6" s="67" t="s">
        <v>29</v>
      </c>
    </row>
    <row r="7" spans="2:4" x14ac:dyDescent="0.2">
      <c r="C7" s="74"/>
      <c r="D7" s="66" t="s">
        <v>30</v>
      </c>
    </row>
    <row r="8" spans="2:4" x14ac:dyDescent="0.2">
      <c r="C8" s="74"/>
      <c r="D8" s="68" t="s">
        <v>31</v>
      </c>
    </row>
    <row r="9" spans="2:4" ht="3" customHeight="1" x14ac:dyDescent="0.2">
      <c r="C9" s="64"/>
    </row>
    <row r="10" spans="2:4" x14ac:dyDescent="0.2">
      <c r="C10" s="74" t="s">
        <v>32</v>
      </c>
      <c r="D10" s="69" t="s">
        <v>33</v>
      </c>
    </row>
    <row r="11" spans="2:4" x14ac:dyDescent="0.2">
      <c r="C11" s="74"/>
      <c r="D11" s="70" t="s">
        <v>35</v>
      </c>
    </row>
    <row r="12" spans="2:4" x14ac:dyDescent="0.2">
      <c r="C12" s="74"/>
      <c r="D12" s="71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Benjamin Joinvil</cp:lastModifiedBy>
  <dcterms:created xsi:type="dcterms:W3CDTF">2013-09-23T22:09:39Z</dcterms:created>
  <dcterms:modified xsi:type="dcterms:W3CDTF">2022-11-01T03:26:42Z</dcterms:modified>
</cp:coreProperties>
</file>