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source_code\code_practice\neural_network\"/>
    </mc:Choice>
  </mc:AlternateContent>
  <xr:revisionPtr revIDLastSave="0" documentId="13_ncr:1_{4FE2FC4B-B61D-42B4-8F0A-142F8A71C90C}" xr6:coauthVersionLast="40" xr6:coauthVersionMax="40" xr10:uidLastSave="{00000000-0000-0000-0000-000000000000}"/>
  <bookViews>
    <workbookView xWindow="-7350" yWindow="4510" windowWidth="14400" windowHeight="7360" xr2:uid="{5461251C-671F-4698-8337-EA310276053F}"/>
  </bookViews>
  <sheets>
    <sheet name="all_averaged" sheetId="1" r:id="rId1"/>
    <sheet name="performance" sheetId="2" r:id="rId2"/>
  </sheets>
  <definedNames>
    <definedName name="_xlnm._FilterDatabase" localSheetId="0" hidden="1">all_averaged!$A$2:$K$2</definedName>
    <definedName name="_xlnm._FilterDatabase" localSheetId="1" hidden="1">performance!$B$2:$E$43</definedName>
    <definedName name="performance">performance!$B$2:$E$103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1" l="1"/>
  <c r="I20" i="1"/>
  <c r="J20" i="1"/>
  <c r="K20" i="1"/>
  <c r="H21" i="1"/>
  <c r="I21" i="1"/>
  <c r="J21" i="1"/>
  <c r="K21" i="1"/>
  <c r="H22" i="1"/>
  <c r="I22" i="1"/>
  <c r="J22" i="1"/>
  <c r="K22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J3" i="1"/>
  <c r="J4" i="1"/>
  <c r="J5" i="1"/>
  <c r="J6" i="1"/>
  <c r="J7" i="1"/>
  <c r="J8" i="1"/>
  <c r="J9" i="1"/>
  <c r="I3" i="1"/>
  <c r="I4" i="1"/>
  <c r="I5" i="1"/>
  <c r="I6" i="1"/>
  <c r="I9" i="1"/>
  <c r="H3" i="1"/>
  <c r="H4" i="1"/>
  <c r="H5" i="1"/>
  <c r="H6" i="1"/>
  <c r="H7" i="1"/>
  <c r="H8" i="1"/>
  <c r="H9" i="1"/>
  <c r="J10" i="1"/>
  <c r="I10" i="1"/>
  <c r="H10" i="1"/>
  <c r="K14" i="1" l="1"/>
  <c r="K6" i="1"/>
  <c r="K19" i="1"/>
  <c r="K15" i="1"/>
  <c r="K11" i="1"/>
  <c r="K16" i="1"/>
  <c r="K12" i="1"/>
  <c r="K17" i="1"/>
  <c r="K13" i="1"/>
  <c r="K18" i="1"/>
</calcChain>
</file>

<file path=xl/sharedStrings.xml><?xml version="1.0" encoding="utf-8"?>
<sst xmlns="http://schemas.openxmlformats.org/spreadsheetml/2006/main" count="216" uniqueCount="40">
  <si>
    <t>id</t>
  </si>
  <si>
    <t>neurons</t>
  </si>
  <si>
    <t>type</t>
  </si>
  <si>
    <t>feed-forward backprop</t>
  </si>
  <si>
    <t>training function</t>
  </si>
  <si>
    <t>TRAINLM</t>
  </si>
  <si>
    <t>TRAINGDM</t>
  </si>
  <si>
    <t>TRAINGD</t>
  </si>
  <si>
    <t>TRAINBR</t>
  </si>
  <si>
    <t>learning function</t>
  </si>
  <si>
    <t>layers</t>
  </si>
  <si>
    <t>LEARNGD</t>
  </si>
  <si>
    <t>LEARNGDM</t>
  </si>
  <si>
    <t>best validation performance</t>
  </si>
  <si>
    <t>validation regression</t>
  </si>
  <si>
    <t>test regression</t>
  </si>
  <si>
    <t>all</t>
  </si>
  <si>
    <t>partial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</si>
  <si>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</si>
  <si>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</si>
  <si>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</si>
  <si>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</si>
  <si>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</si>
  <si>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</si>
  <si>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</si>
  <si>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</si>
  <si>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</si>
  <si>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</si>
  <si>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</si>
  <si>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</si>
  <si>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n</t>
  </si>
  <si>
    <t>o</t>
  </si>
  <si>
    <t>p</t>
  </si>
  <si>
    <t>q</t>
  </si>
  <si>
    <t>r</t>
  </si>
  <si>
    <t>s</t>
  </si>
  <si>
    <t>t</t>
  </si>
  <si>
    <t>u</t>
  </si>
  <si>
    <t>av. Of both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</si>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</sst>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2596-883E-4A9A-A164-2BBC3D0229FF}">
  <dimension ref="A2:K22"/>
  <sheetViews>
    <sheetView tabSelected="1" topLeftCell="G10" workbookViewId="0">
      <selection activeCell="I18" sqref="I18"/>
    </sheetView>
  </sheetViews>
  <sheetFormatPr defaultRowHeight="14.5" x14ac:dyDescent="0.35"/>
  <cols>
    <col min="3" max="3" width="20.36328125" bestFit="1" customWidth="1"/>
    <col min="6" max="6" width="14.6328125" bestFit="1" customWidth="1"/>
    <col min="7" max="7" width="15" bestFit="1" customWidth="1"/>
    <col min="8" max="8" width="24.54296875" bestFit="1" customWidth="1"/>
    <col min="9" max="9" width="18.26953125" bestFit="1" customWidth="1"/>
    <col min="10" max="10" width="13.08984375" bestFit="1" customWidth="1"/>
  </cols>
  <sheetData>
    <row r="2" spans="1:11" x14ac:dyDescent="0.35">
      <c r="A2" t="s">
        <v>0</v>
      </c>
      <c r="B2" t="s">
        <v>39</v>
      </c>
      <c r="C2" t="s">
        <v>2</v>
      </c>
      <c r="D2" t="s">
        <v>10</v>
      </c>
      <c r="E2" t="s">
        <v>1</v>
      </c>
      <c r="F2" t="s">
        <v>4</v>
      </c>
      <c r="G2" t="s">
        <v>9</v>
      </c>
      <c r="H2" t="s">
        <v>13</v>
      </c>
      <c r="I2" t="s">
        <v>14</v>
      </c>
      <c r="J2" t="s">
        <v>15</v>
      </c>
      <c r="K2" t="s">
        <v>38</v>
      </c>
    </row>
    <row r="3" spans="1:11" x14ac:dyDescent="0.35">
      <c r="A3" t="s">
        <v>18</v>
      </c>
      <c r="B3" t="s">
        <v>17</v>
      </c>
      <c r="C3" t="s">
        <v>3</v>
      </c>
      <c r="D3">
        <v>2</v>
      </c>
      <c r="E3">
        <v>10</v>
      </c>
      <c r="F3" t="s">
        <v>5</v>
      </c>
      <c r="G3" t="s">
        <v>11</v>
      </c>
      <c r="H3">
        <f>AVERAGEIF(INDEX(performance,,1),A3,INDEX(performance,,2))</f>
        <v>7.1110666666666669E-2</v>
      </c>
      <c r="I3">
        <f>AVERAGEIF(INDEX(performance,,1),A3,INDEX(performance,,3))</f>
        <v>0.74551333333333336</v>
      </c>
      <c r="J3">
        <f>AVERAGEIF(INDEX(performance,,1),A3,INDEX(performance,,4))</f>
        <v>0.68813666666666673</v>
      </c>
    </row>
    <row r="4" spans="1:11" x14ac:dyDescent="0.35">
      <c r="A4" t="s">
        <v>19</v>
      </c>
      <c r="B4" t="s">
        <v>17</v>
      </c>
      <c r="C4" t="s">
        <v>3</v>
      </c>
      <c r="D4">
        <v>2</v>
      </c>
      <c r="E4">
        <v>10</v>
      </c>
      <c r="F4" t="s">
        <v>5</v>
      </c>
      <c r="G4" t="s">
        <v>12</v>
      </c>
      <c r="H4">
        <f>AVERAGEIF(INDEX(performance,,1),A4,INDEX(performance,,2))</f>
        <v>8.2381400000000007E-2</v>
      </c>
      <c r="I4">
        <f>AVERAGEIF(INDEX(performance,,1),A4,INDEX(performance,,3))</f>
        <v>0.71660400000000002</v>
      </c>
      <c r="J4">
        <f>AVERAGEIF(INDEX(performance,,1),A4,INDEX(performance,,4))</f>
        <v>0.55017200000000011</v>
      </c>
    </row>
    <row r="5" spans="1:11" x14ac:dyDescent="0.35">
      <c r="A5" t="s">
        <v>20</v>
      </c>
      <c r="B5" t="s">
        <v>17</v>
      </c>
      <c r="C5" t="s">
        <v>3</v>
      </c>
      <c r="D5">
        <v>2</v>
      </c>
      <c r="E5">
        <v>10</v>
      </c>
      <c r="F5" t="s">
        <v>7</v>
      </c>
      <c r="G5" t="s">
        <v>11</v>
      </c>
      <c r="H5">
        <f>AVERAGEIF(INDEX(performance,,1),A5,INDEX(performance,,2))</f>
        <v>6.7493999999999998E-2</v>
      </c>
      <c r="I5">
        <f>AVERAGEIF(INDEX(performance,,1),A5,INDEX(performance,,3))</f>
        <v>0.77919199999999988</v>
      </c>
      <c r="J5">
        <f>AVERAGEIF(INDEX(performance,,1),A5,INDEX(performance,,4))</f>
        <v>0.74880199999999997</v>
      </c>
    </row>
    <row r="6" spans="1:11" x14ac:dyDescent="0.35">
      <c r="A6" t="s">
        <v>21</v>
      </c>
      <c r="B6" t="s">
        <v>17</v>
      </c>
      <c r="C6" t="s">
        <v>3</v>
      </c>
      <c r="D6">
        <v>2</v>
      </c>
      <c r="E6">
        <v>10</v>
      </c>
      <c r="F6" t="s">
        <v>6</v>
      </c>
      <c r="G6" t="s">
        <v>12</v>
      </c>
      <c r="H6">
        <f>AVERAGEIF(INDEX(performance,,1),A6,INDEX(performance,,2))</f>
        <v>6.9688600000000003E-2</v>
      </c>
      <c r="I6">
        <f>AVERAGEIF(INDEX(performance,,1),A6,INDEX(performance,,3))</f>
        <v>0.78445399999999998</v>
      </c>
      <c r="J6">
        <f>AVERAGEIF(INDEX(performance,,1),A6,INDEX(performance,,4))</f>
        <v>0.79883599999999999</v>
      </c>
      <c r="K6">
        <f>AVERAGE(I6:J6)</f>
        <v>0.79164499999999993</v>
      </c>
    </row>
    <row r="7" spans="1:11" x14ac:dyDescent="0.35">
      <c r="A7" t="s">
        <v>22</v>
      </c>
      <c r="B7" t="s">
        <v>17</v>
      </c>
      <c r="C7" t="s">
        <v>3</v>
      </c>
      <c r="D7">
        <v>2</v>
      </c>
      <c r="E7">
        <v>10</v>
      </c>
      <c r="F7" t="s">
        <v>8</v>
      </c>
      <c r="G7" t="s">
        <v>11</v>
      </c>
      <c r="H7">
        <f>AVERAGEIF(INDEX(performance,,1),A7,INDEX(performance,,2))</f>
        <v>2.08278E-2</v>
      </c>
      <c r="J7">
        <f>AVERAGEIF(INDEX(performance,,1),A7,INDEX(performance,,4))</f>
        <v>0.60277600000000009</v>
      </c>
    </row>
    <row r="8" spans="1:11" x14ac:dyDescent="0.35">
      <c r="A8" t="s">
        <v>23</v>
      </c>
      <c r="B8" t="s">
        <v>17</v>
      </c>
      <c r="C8" t="s">
        <v>3</v>
      </c>
      <c r="D8">
        <v>2</v>
      </c>
      <c r="E8">
        <v>10</v>
      </c>
      <c r="F8" t="s">
        <v>8</v>
      </c>
      <c r="G8" t="s">
        <v>12</v>
      </c>
      <c r="H8">
        <f>AVERAGEIF(INDEX(performance,,1),A8,INDEX(performance,,2))</f>
        <v>2.0872999999999996E-2</v>
      </c>
      <c r="J8">
        <f>AVERAGEIF(INDEX(performance,,1),A8,INDEX(performance,,4))</f>
        <v>0.67118600000000006</v>
      </c>
    </row>
    <row r="9" spans="1:11" x14ac:dyDescent="0.35">
      <c r="A9" t="s">
        <v>24</v>
      </c>
      <c r="B9" t="s">
        <v>17</v>
      </c>
      <c r="C9" t="s">
        <v>3</v>
      </c>
      <c r="D9">
        <v>2</v>
      </c>
      <c r="E9">
        <v>10</v>
      </c>
      <c r="F9" t="s">
        <v>6</v>
      </c>
      <c r="G9" t="s">
        <v>11</v>
      </c>
      <c r="H9">
        <f>AVERAGEIF(INDEX(performance,,1),A9,INDEX(performance,,2))</f>
        <v>5.7590200000000001E-2</v>
      </c>
      <c r="I9">
        <f>AVERAGEIF(INDEX(performance,,1),A9,INDEX(performance,,3))</f>
        <v>0.78719199999999989</v>
      </c>
      <c r="J9">
        <f>AVERAGEIF(INDEX(performance,,1),A9,INDEX(performance,,4))</f>
        <v>0.74757800000000008</v>
      </c>
    </row>
    <row r="10" spans="1:11" x14ac:dyDescent="0.35">
      <c r="A10" t="s">
        <v>25</v>
      </c>
      <c r="B10" t="s">
        <v>17</v>
      </c>
      <c r="C10" t="s">
        <v>3</v>
      </c>
      <c r="D10">
        <v>2</v>
      </c>
      <c r="E10">
        <v>10</v>
      </c>
      <c r="F10" t="s">
        <v>7</v>
      </c>
      <c r="G10" t="s">
        <v>12</v>
      </c>
      <c r="H10">
        <f>AVERAGEIF(INDEX(performance,,1),A10,INDEX(performance,,2))</f>
        <v>6.9127599999999997E-2</v>
      </c>
      <c r="I10">
        <f>AVERAGEIF(INDEX(performance,,1),A10,INDEX(performance,,3))</f>
        <v>0.71520600000000001</v>
      </c>
      <c r="J10">
        <f>AVERAGEIF(INDEX(performance,,1),A10,INDEX(performance,,4))</f>
        <v>0.72354799999999986</v>
      </c>
    </row>
    <row r="11" spans="1:11" x14ac:dyDescent="0.35">
      <c r="A11" t="s">
        <v>26</v>
      </c>
      <c r="B11" t="s">
        <v>17</v>
      </c>
      <c r="C11" t="s">
        <v>3</v>
      </c>
      <c r="D11">
        <v>2</v>
      </c>
      <c r="E11">
        <v>1</v>
      </c>
      <c r="F11" t="s">
        <v>6</v>
      </c>
      <c r="G11" t="s">
        <v>12</v>
      </c>
      <c r="H11">
        <f>AVERAGEIF(INDEX(performance,,1),A11,INDEX(performance,,2))</f>
        <v>8.8377600000000001E-2</v>
      </c>
      <c r="I11">
        <f>AVERAGEIF(INDEX(performance,,1),A11,INDEX(performance,,3))</f>
        <v>0.39892819999999996</v>
      </c>
      <c r="J11">
        <f>AVERAGEIF(INDEX(performance,,1),A11,INDEX(performance,,4))</f>
        <v>0.33315864000000001</v>
      </c>
      <c r="K11">
        <f>AVERAGE(I11:J11)</f>
        <v>0.36604342000000001</v>
      </c>
    </row>
    <row r="12" spans="1:11" x14ac:dyDescent="0.35">
      <c r="A12" t="s">
        <v>27</v>
      </c>
      <c r="B12" t="s">
        <v>17</v>
      </c>
      <c r="C12" t="s">
        <v>3</v>
      </c>
      <c r="D12">
        <v>2</v>
      </c>
      <c r="E12">
        <v>3</v>
      </c>
      <c r="F12" t="s">
        <v>6</v>
      </c>
      <c r="G12" t="s">
        <v>12</v>
      </c>
      <c r="H12">
        <f>AVERAGEIF(INDEX(performance,,1),A12,INDEX(performance,,2))</f>
        <v>9.3206400000000009E-2</v>
      </c>
      <c r="I12">
        <f>AVERAGEIF(INDEX(performance,,1),A12,INDEX(performance,,3))</f>
        <v>0.67383599999999999</v>
      </c>
      <c r="J12">
        <f>AVERAGEIF(INDEX(performance,,1),A12,INDEX(performance,,4))</f>
        <v>0.69605600000000001</v>
      </c>
      <c r="K12">
        <f>AVERAGE(I12:J12)</f>
        <v>0.68494600000000005</v>
      </c>
    </row>
    <row r="13" spans="1:11" x14ac:dyDescent="0.35">
      <c r="A13" t="s">
        <v>28</v>
      </c>
      <c r="B13" t="s">
        <v>17</v>
      </c>
      <c r="C13" t="s">
        <v>3</v>
      </c>
      <c r="D13">
        <v>2</v>
      </c>
      <c r="E13">
        <v>6</v>
      </c>
      <c r="F13" t="s">
        <v>6</v>
      </c>
      <c r="G13" t="s">
        <v>12</v>
      </c>
      <c r="H13">
        <f>AVERAGEIF(INDEX(performance,,1),A13,INDEX(performance,,2))</f>
        <v>8.7462600000000001E-2</v>
      </c>
      <c r="I13">
        <f>AVERAGEIF(INDEX(performance,,1),A13,INDEX(performance,,3))</f>
        <v>0.62881199999999993</v>
      </c>
      <c r="J13">
        <f>AVERAGEIF(INDEX(performance,,1),A13,INDEX(performance,,4))</f>
        <v>0.6421</v>
      </c>
      <c r="K13">
        <f>AVERAGE(I13:J13)</f>
        <v>0.63545600000000002</v>
      </c>
    </row>
    <row r="14" spans="1:11" x14ac:dyDescent="0.35">
      <c r="A14" t="s">
        <v>29</v>
      </c>
      <c r="B14" t="s">
        <v>17</v>
      </c>
      <c r="C14" t="s">
        <v>3</v>
      </c>
      <c r="D14">
        <v>2</v>
      </c>
      <c r="E14">
        <v>12</v>
      </c>
      <c r="F14" t="s">
        <v>6</v>
      </c>
      <c r="G14" t="s">
        <v>12</v>
      </c>
      <c r="H14">
        <f>AVERAGEIF(INDEX(performance,,1),A14,INDEX(performance,,2))</f>
        <v>8.7121799999999999E-2</v>
      </c>
      <c r="I14">
        <f>AVERAGEIF(INDEX(performance,,1),A14,INDEX(performance,,3))</f>
        <v>0.64559399999999989</v>
      </c>
      <c r="J14">
        <f>AVERAGEIF(INDEX(performance,,1),A14,INDEX(performance,,4))</f>
        <v>0.68480600000000003</v>
      </c>
      <c r="K14">
        <f>AVERAGE(I14:J14)</f>
        <v>0.66520000000000001</v>
      </c>
    </row>
    <row r="15" spans="1:11" x14ac:dyDescent="0.35">
      <c r="A15" t="s">
        <v>30</v>
      </c>
      <c r="B15" t="s">
        <v>17</v>
      </c>
      <c r="C15" t="s">
        <v>3</v>
      </c>
      <c r="D15">
        <v>3</v>
      </c>
      <c r="E15">
        <v>1</v>
      </c>
      <c r="F15" t="s">
        <v>6</v>
      </c>
      <c r="G15" t="s">
        <v>12</v>
      </c>
      <c r="H15">
        <f>AVERAGEIF(INDEX(performance,,1),A15,INDEX(performance,,2))</f>
        <v>0.1128282</v>
      </c>
      <c r="I15">
        <f>AVERAGEIF(INDEX(performance,,1),A15,INDEX(performance,,3))</f>
        <v>0.53504399999999996</v>
      </c>
      <c r="J15">
        <f>AVERAGEIF(INDEX(performance,,1),A15,INDEX(performance,,4))</f>
        <v>0.66689919999999991</v>
      </c>
      <c r="K15">
        <f>AVERAGE(I15:J15)</f>
        <v>0.60097159999999994</v>
      </c>
    </row>
    <row r="16" spans="1:11" x14ac:dyDescent="0.35">
      <c r="A16" t="s">
        <v>31</v>
      </c>
      <c r="B16" t="s">
        <v>17</v>
      </c>
      <c r="C16" t="s">
        <v>3</v>
      </c>
      <c r="D16">
        <v>3</v>
      </c>
      <c r="E16">
        <v>3</v>
      </c>
      <c r="F16" t="s">
        <v>6</v>
      </c>
      <c r="G16" t="s">
        <v>12</v>
      </c>
      <c r="H16">
        <f>AVERAGEIF(INDEX(performance,,1),A16,INDEX(performance,,2))</f>
        <v>0.11249260000000001</v>
      </c>
      <c r="I16">
        <f>AVERAGEIF(INDEX(performance,,1),A16,INDEX(performance,,3))</f>
        <v>0.47638939999999996</v>
      </c>
      <c r="J16">
        <f>AVERAGEIF(INDEX(performance,,1),A16,INDEX(performance,,4))</f>
        <v>0.56341399999999997</v>
      </c>
      <c r="K16">
        <f>AVERAGE(I16:J16)</f>
        <v>0.51990169999999991</v>
      </c>
    </row>
    <row r="17" spans="1:11" x14ac:dyDescent="0.35">
      <c r="A17" t="s">
        <v>32</v>
      </c>
      <c r="B17" t="s">
        <v>17</v>
      </c>
      <c r="C17" t="s">
        <v>3</v>
      </c>
      <c r="D17">
        <v>3</v>
      </c>
      <c r="E17">
        <v>6</v>
      </c>
      <c r="F17" t="s">
        <v>6</v>
      </c>
      <c r="G17" t="s">
        <v>12</v>
      </c>
      <c r="H17">
        <f>AVERAGEIF(INDEX(performance,,1),A17,INDEX(performance,,2))</f>
        <v>0.10337480000000002</v>
      </c>
      <c r="I17">
        <f>AVERAGEIF(INDEX(performance,,1),A17,INDEX(performance,,3))</f>
        <v>0.62630800000000009</v>
      </c>
      <c r="J17">
        <f>AVERAGEIF(INDEX(performance,,1),A17,INDEX(performance,,4))</f>
        <v>0.71507799999999999</v>
      </c>
      <c r="K17">
        <f>AVERAGE(I17:J17)</f>
        <v>0.67069299999999998</v>
      </c>
    </row>
    <row r="18" spans="1:11" x14ac:dyDescent="0.35">
      <c r="A18" t="s">
        <v>33</v>
      </c>
      <c r="B18" t="s">
        <v>17</v>
      </c>
      <c r="C18" t="s">
        <v>3</v>
      </c>
      <c r="D18">
        <v>3</v>
      </c>
      <c r="E18">
        <v>10</v>
      </c>
      <c r="F18" t="s">
        <v>6</v>
      </c>
      <c r="G18" t="s">
        <v>12</v>
      </c>
      <c r="H18">
        <f>AVERAGEIF(INDEX(performance,,1),A18,INDEX(performance,,2))</f>
        <v>8.6567400000000003E-2</v>
      </c>
      <c r="I18">
        <f>AVERAGEIF(INDEX(performance,,1),A18,INDEX(performance,,3))</f>
        <v>0.67506799999999989</v>
      </c>
      <c r="J18">
        <f>AVERAGEIF(INDEX(performance,,1),A18,INDEX(performance,,4))</f>
        <v>0.72578600000000004</v>
      </c>
      <c r="K18">
        <f>AVERAGE(I18:J18)</f>
        <v>0.70042699999999991</v>
      </c>
    </row>
    <row r="19" spans="1:11" x14ac:dyDescent="0.35">
      <c r="A19" t="s">
        <v>34</v>
      </c>
      <c r="B19" t="s">
        <v>17</v>
      </c>
      <c r="C19" t="s">
        <v>3</v>
      </c>
      <c r="D19">
        <v>3</v>
      </c>
      <c r="E19">
        <v>12</v>
      </c>
      <c r="F19" t="s">
        <v>6</v>
      </c>
      <c r="G19" t="s">
        <v>12</v>
      </c>
      <c r="H19">
        <f>AVERAGEIF(INDEX(performance,,1),A19,INDEX(performance,,2))</f>
        <v>6.3694200000000006E-2</v>
      </c>
      <c r="I19">
        <f>AVERAGEIF(INDEX(performance,,1),A19,INDEX(performance,,3))</f>
        <v>0.76736199999999999</v>
      </c>
      <c r="J19">
        <f>AVERAGEIF(INDEX(performance,,1),A19,INDEX(performance,,4))</f>
        <v>0.66179799999999989</v>
      </c>
      <c r="K19">
        <f>AVERAGE(I19:J19)</f>
        <v>0.71457999999999999</v>
      </c>
    </row>
    <row r="20" spans="1:11" x14ac:dyDescent="0.35">
      <c r="A20" t="s">
        <v>35</v>
      </c>
      <c r="B20" t="s">
        <v>16</v>
      </c>
      <c r="C20" t="s">
        <v>3</v>
      </c>
      <c r="D20">
        <v>2</v>
      </c>
      <c r="E20">
        <v>10</v>
      </c>
      <c r="F20" t="s">
        <v>6</v>
      </c>
      <c r="G20" t="s">
        <v>12</v>
      </c>
      <c r="H20">
        <f>AVERAGEIF(INDEX(performance,,1),A20,INDEX(performance,,2))</f>
        <v>5.6109800000000001E-2</v>
      </c>
      <c r="I20">
        <f>AVERAGEIF(INDEX(performance,,1),A20,INDEX(performance,,3))</f>
        <v>0.63361800000000001</v>
      </c>
      <c r="J20">
        <f>AVERAGEIF(INDEX(performance,,1),A20,INDEX(performance,,4))</f>
        <v>0.66947000000000001</v>
      </c>
      <c r="K20">
        <f t="shared" ref="K20:K22" si="0">AVERAGE(I20:J20)</f>
        <v>0.65154400000000001</v>
      </c>
    </row>
    <row r="21" spans="1:11" x14ac:dyDescent="0.35">
      <c r="A21" t="s">
        <v>36</v>
      </c>
      <c r="B21" t="s">
        <v>16</v>
      </c>
      <c r="C21" t="s">
        <v>3</v>
      </c>
      <c r="D21">
        <v>3</v>
      </c>
      <c r="E21">
        <v>10</v>
      </c>
      <c r="F21" t="s">
        <v>6</v>
      </c>
      <c r="G21" t="s">
        <v>12</v>
      </c>
      <c r="H21">
        <f>AVERAGEIF(INDEX(performance,,1),A21,INDEX(performance,,2))</f>
        <v>0.17634883999999998</v>
      </c>
      <c r="I21">
        <f>AVERAGEIF(INDEX(performance,,1),A21,INDEX(performance,,3))</f>
        <v>0.53330599999999995</v>
      </c>
      <c r="J21">
        <f>AVERAGEIF(INDEX(performance,,1),A21,INDEX(performance,,4))</f>
        <v>0.64061800000000002</v>
      </c>
      <c r="K21">
        <f t="shared" si="0"/>
        <v>0.58696199999999998</v>
      </c>
    </row>
    <row r="22" spans="1:11" x14ac:dyDescent="0.35">
      <c r="A22" t="s">
        <v>37</v>
      </c>
      <c r="B22" t="s">
        <v>16</v>
      </c>
      <c r="C22" t="s">
        <v>3</v>
      </c>
      <c r="D22">
        <v>3</v>
      </c>
      <c r="E22">
        <v>12</v>
      </c>
      <c r="F22" t="s">
        <v>6</v>
      </c>
      <c r="G22" t="s">
        <v>12</v>
      </c>
      <c r="H22">
        <f>AVERAGEIF(INDEX(performance,,1),A22,INDEX(performance,,2))</f>
        <v>6.2118920000000001E-2</v>
      </c>
      <c r="I22">
        <f>AVERAGEIF(INDEX(performance,,1),A22,INDEX(performance,,3))</f>
        <v>0.46088600000000002</v>
      </c>
      <c r="J22">
        <f>AVERAGEIF(INDEX(performance,,1),A22,INDEX(performance,,4))</f>
        <v>0.51991480000000001</v>
      </c>
      <c r="K22">
        <f t="shared" si="0"/>
        <v>0.49040040000000001</v>
      </c>
    </row>
  </sheetData>
  <autoFilter ref="A2:K2" xr:uid="{75DCF9A9-07E8-4390-8B30-61ACC17ACBF1}">
    <sortState xmlns:xlrd2="http://schemas.microsoft.com/office/spreadsheetml/2017/richdata2" ref="A3:K19">
      <sortCondition ref="A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E1C41-9446-403A-95FC-59EC473ACE04}">
  <dimension ref="B2:E103"/>
  <sheetViews>
    <sheetView topLeftCell="A2" workbookViewId="0">
      <selection activeCell="A104" sqref="A104"/>
    </sheetView>
  </sheetViews>
  <sheetFormatPr defaultRowHeight="14.5" x14ac:dyDescent="0.35"/>
  <cols>
    <col min="3" max="3" width="24.54296875" bestFit="1" customWidth="1"/>
    <col min="4" max="4" width="18.26953125" bestFit="1" customWidth="1"/>
    <col min="5" max="5" width="13.08984375" bestFit="1" customWidth="1"/>
  </cols>
  <sheetData>
    <row r="2" spans="2:5" x14ac:dyDescent="0.35">
      <c r="B2" t="s">
        <v>0</v>
      </c>
      <c r="C2" t="s">
        <v>13</v>
      </c>
      <c r="D2" t="s">
        <v>14</v>
      </c>
      <c r="E2" t="s">
        <v>15</v>
      </c>
    </row>
    <row r="3" spans="2:5" x14ac:dyDescent="0.35">
      <c r="B3" t="s">
        <v>18</v>
      </c>
      <c r="C3">
        <v>4.1715000000000002E-2</v>
      </c>
      <c r="D3">
        <v>0.77715000000000001</v>
      </c>
      <c r="E3">
        <v>0.72760000000000002</v>
      </c>
    </row>
    <row r="4" spans="2:5" x14ac:dyDescent="0.35">
      <c r="B4" t="s">
        <v>18</v>
      </c>
      <c r="C4">
        <v>7.5396000000000005E-2</v>
      </c>
      <c r="D4">
        <v>0.78713</v>
      </c>
      <c r="E4">
        <v>0.80003999999999997</v>
      </c>
    </row>
    <row r="5" spans="2:5" x14ac:dyDescent="0.35">
      <c r="B5" t="s">
        <v>18</v>
      </c>
      <c r="C5">
        <v>6.1601000000000003E-2</v>
      </c>
      <c r="D5">
        <v>0.85236000000000001</v>
      </c>
      <c r="E5">
        <v>0.66593999999999998</v>
      </c>
    </row>
    <row r="6" spans="2:5" x14ac:dyDescent="0.35">
      <c r="B6" t="s">
        <v>18</v>
      </c>
      <c r="C6">
        <v>7.5485999999999998E-2</v>
      </c>
      <c r="D6">
        <v>0.77544999999999997</v>
      </c>
      <c r="E6">
        <v>0.60540000000000005</v>
      </c>
    </row>
    <row r="7" spans="2:5" x14ac:dyDescent="0.35">
      <c r="B7" t="s">
        <v>18</v>
      </c>
      <c r="C7">
        <v>0.10002</v>
      </c>
      <c r="D7">
        <v>0.64395999999999998</v>
      </c>
      <c r="E7">
        <v>0.67725999999999997</v>
      </c>
    </row>
    <row r="8" spans="2:5" x14ac:dyDescent="0.35">
      <c r="B8" t="s">
        <v>18</v>
      </c>
      <c r="C8">
        <v>7.2445999999999997E-2</v>
      </c>
      <c r="D8">
        <v>0.63702999999999999</v>
      </c>
      <c r="E8">
        <v>0.65258000000000005</v>
      </c>
    </row>
    <row r="9" spans="2:5" x14ac:dyDescent="0.35">
      <c r="B9" t="s">
        <v>19</v>
      </c>
      <c r="C9">
        <v>9.3867999999999993E-2</v>
      </c>
      <c r="D9">
        <v>0.65676999999999996</v>
      </c>
      <c r="E9">
        <v>0.21017</v>
      </c>
    </row>
    <row r="10" spans="2:5" x14ac:dyDescent="0.35">
      <c r="B10" t="s">
        <v>19</v>
      </c>
      <c r="C10">
        <v>5.3605E-2</v>
      </c>
      <c r="D10">
        <v>0.76978000000000002</v>
      </c>
      <c r="E10">
        <v>0.67007000000000005</v>
      </c>
    </row>
    <row r="11" spans="2:5" x14ac:dyDescent="0.35">
      <c r="B11" t="s">
        <v>19</v>
      </c>
      <c r="C11">
        <v>0.11814</v>
      </c>
      <c r="D11">
        <v>0.67454000000000003</v>
      </c>
      <c r="E11">
        <v>0.65346000000000004</v>
      </c>
    </row>
    <row r="12" spans="2:5" x14ac:dyDescent="0.35">
      <c r="B12" t="s">
        <v>19</v>
      </c>
      <c r="C12">
        <v>5.8044999999999999E-2</v>
      </c>
      <c r="D12">
        <v>0.80261000000000005</v>
      </c>
      <c r="E12">
        <v>0.65229000000000004</v>
      </c>
    </row>
    <row r="13" spans="2:5" x14ac:dyDescent="0.35">
      <c r="B13" t="s">
        <v>19</v>
      </c>
      <c r="C13">
        <v>8.8248999999999994E-2</v>
      </c>
      <c r="D13">
        <v>0.67932000000000003</v>
      </c>
      <c r="E13">
        <v>0.56486999999999998</v>
      </c>
    </row>
    <row r="14" spans="2:5" x14ac:dyDescent="0.35">
      <c r="B14" t="s">
        <v>20</v>
      </c>
      <c r="C14">
        <v>7.9847000000000001E-2</v>
      </c>
      <c r="D14">
        <v>0.73504000000000003</v>
      </c>
      <c r="E14">
        <v>0.67998999999999998</v>
      </c>
    </row>
    <row r="15" spans="2:5" x14ac:dyDescent="0.35">
      <c r="B15" t="s">
        <v>20</v>
      </c>
      <c r="C15">
        <v>6.1122999999999997E-2</v>
      </c>
      <c r="D15">
        <v>0.80391999999999997</v>
      </c>
      <c r="E15">
        <v>0.73799000000000003</v>
      </c>
    </row>
    <row r="16" spans="2:5" x14ac:dyDescent="0.35">
      <c r="B16" t="s">
        <v>20</v>
      </c>
      <c r="C16">
        <v>6.8871000000000002E-2</v>
      </c>
      <c r="D16">
        <v>0.77432999999999996</v>
      </c>
      <c r="E16">
        <v>0.81769999999999998</v>
      </c>
    </row>
    <row r="17" spans="2:5" x14ac:dyDescent="0.35">
      <c r="B17" t="s">
        <v>20</v>
      </c>
      <c r="C17">
        <v>4.7494000000000001E-2</v>
      </c>
      <c r="D17">
        <v>0.85709000000000002</v>
      </c>
      <c r="E17">
        <v>0.79274999999999995</v>
      </c>
    </row>
    <row r="18" spans="2:5" x14ac:dyDescent="0.35">
      <c r="B18" t="s">
        <v>20</v>
      </c>
      <c r="C18">
        <v>8.0134999999999998E-2</v>
      </c>
      <c r="D18">
        <v>0.72558</v>
      </c>
      <c r="E18">
        <v>0.71557999999999999</v>
      </c>
    </row>
    <row r="19" spans="2:5" x14ac:dyDescent="0.35">
      <c r="B19" t="s">
        <v>21</v>
      </c>
      <c r="C19">
        <v>3.9531999999999998E-2</v>
      </c>
      <c r="D19">
        <v>0.87178</v>
      </c>
      <c r="E19">
        <v>0.74080000000000001</v>
      </c>
    </row>
    <row r="20" spans="2:5" x14ac:dyDescent="0.35">
      <c r="B20" t="s">
        <v>21</v>
      </c>
      <c r="C20">
        <v>7.5198000000000001E-2</v>
      </c>
      <c r="D20">
        <v>0.75644</v>
      </c>
      <c r="E20">
        <v>0.77249999999999996</v>
      </c>
    </row>
    <row r="21" spans="2:5" x14ac:dyDescent="0.35">
      <c r="B21" t="s">
        <v>21</v>
      </c>
      <c r="C21">
        <v>6.3226000000000004E-2</v>
      </c>
      <c r="D21">
        <v>0.81369000000000002</v>
      </c>
      <c r="E21">
        <v>0.77780000000000005</v>
      </c>
    </row>
    <row r="22" spans="2:5" x14ac:dyDescent="0.35">
      <c r="B22" t="s">
        <v>21</v>
      </c>
      <c r="C22">
        <v>9.3685000000000004E-2</v>
      </c>
      <c r="D22">
        <v>0.73448000000000002</v>
      </c>
      <c r="E22">
        <v>0.82294999999999996</v>
      </c>
    </row>
    <row r="23" spans="2:5" x14ac:dyDescent="0.35">
      <c r="B23" t="s">
        <v>21</v>
      </c>
      <c r="C23">
        <v>7.6801999999999995E-2</v>
      </c>
      <c r="D23">
        <v>0.74587999999999999</v>
      </c>
      <c r="E23">
        <v>0.88012999999999997</v>
      </c>
    </row>
    <row r="24" spans="2:5" x14ac:dyDescent="0.35">
      <c r="B24" t="s">
        <v>22</v>
      </c>
      <c r="C24">
        <v>2.3324999999999999E-2</v>
      </c>
      <c r="E24">
        <v>0.78885000000000005</v>
      </c>
    </row>
    <row r="25" spans="2:5" x14ac:dyDescent="0.35">
      <c r="B25" t="s">
        <v>22</v>
      </c>
      <c r="C25">
        <v>2.3535E-2</v>
      </c>
      <c r="E25">
        <v>0.53973000000000004</v>
      </c>
    </row>
    <row r="26" spans="2:5" x14ac:dyDescent="0.35">
      <c r="B26" t="s">
        <v>22</v>
      </c>
      <c r="C26">
        <v>1.6409E-2</v>
      </c>
      <c r="E26">
        <v>0.55022000000000004</v>
      </c>
    </row>
    <row r="27" spans="2:5" x14ac:dyDescent="0.35">
      <c r="B27" t="s">
        <v>22</v>
      </c>
      <c r="C27">
        <v>2.5204000000000001E-2</v>
      </c>
      <c r="E27">
        <v>0.68705000000000005</v>
      </c>
    </row>
    <row r="28" spans="2:5" x14ac:dyDescent="0.35">
      <c r="B28" t="s">
        <v>22</v>
      </c>
      <c r="C28">
        <v>1.5665999999999999E-2</v>
      </c>
      <c r="E28">
        <v>0.44802999999999998</v>
      </c>
    </row>
    <row r="29" spans="2:5" x14ac:dyDescent="0.35">
      <c r="B29" t="s">
        <v>23</v>
      </c>
      <c r="C29">
        <v>2.1432E-2</v>
      </c>
      <c r="E29">
        <v>0.73633999999999999</v>
      </c>
    </row>
    <row r="30" spans="2:5" x14ac:dyDescent="0.35">
      <c r="B30" t="s">
        <v>23</v>
      </c>
      <c r="C30">
        <v>2.3701E-2</v>
      </c>
      <c r="E30">
        <v>0.59604000000000001</v>
      </c>
    </row>
    <row r="31" spans="2:5" x14ac:dyDescent="0.35">
      <c r="B31" t="s">
        <v>23</v>
      </c>
      <c r="C31">
        <v>2.1706E-2</v>
      </c>
      <c r="E31">
        <v>0.62819000000000003</v>
      </c>
    </row>
    <row r="32" spans="2:5" x14ac:dyDescent="0.35">
      <c r="B32" t="s">
        <v>23</v>
      </c>
      <c r="C32">
        <v>1.9210999999999999E-2</v>
      </c>
      <c r="E32">
        <v>0.68750999999999995</v>
      </c>
    </row>
    <row r="33" spans="2:5" x14ac:dyDescent="0.35">
      <c r="B33" t="s">
        <v>23</v>
      </c>
      <c r="C33">
        <v>1.8315000000000001E-2</v>
      </c>
      <c r="E33">
        <v>0.70784999999999998</v>
      </c>
    </row>
    <row r="34" spans="2:5" x14ac:dyDescent="0.35">
      <c r="B34" t="s">
        <v>24</v>
      </c>
      <c r="C34">
        <v>5.3782000000000003E-2</v>
      </c>
      <c r="D34">
        <v>0.81328</v>
      </c>
      <c r="E34">
        <v>0.68922000000000005</v>
      </c>
    </row>
    <row r="35" spans="2:5" x14ac:dyDescent="0.35">
      <c r="B35" t="s">
        <v>24</v>
      </c>
      <c r="C35">
        <v>7.9108999999999999E-2</v>
      </c>
      <c r="D35">
        <v>0.69362999999999997</v>
      </c>
      <c r="E35">
        <v>0.63339000000000001</v>
      </c>
    </row>
    <row r="36" spans="2:5" x14ac:dyDescent="0.35">
      <c r="B36" t="s">
        <v>24</v>
      </c>
      <c r="C36">
        <v>6.7447999999999994E-2</v>
      </c>
      <c r="D36">
        <v>0.72658999999999996</v>
      </c>
      <c r="E36">
        <v>0.72557000000000005</v>
      </c>
    </row>
    <row r="37" spans="2:5" x14ac:dyDescent="0.35">
      <c r="B37" t="s">
        <v>24</v>
      </c>
      <c r="C37">
        <v>3.3112999999999997E-2</v>
      </c>
      <c r="D37">
        <v>0.86016999999999999</v>
      </c>
      <c r="E37">
        <v>0.85482000000000002</v>
      </c>
    </row>
    <row r="38" spans="2:5" x14ac:dyDescent="0.35">
      <c r="B38" t="s">
        <v>24</v>
      </c>
      <c r="C38">
        <v>5.4498999999999999E-2</v>
      </c>
      <c r="D38">
        <v>0.84228999999999998</v>
      </c>
      <c r="E38">
        <v>0.83489000000000002</v>
      </c>
    </row>
    <row r="39" spans="2:5" x14ac:dyDescent="0.35">
      <c r="B39" t="s">
        <v>25</v>
      </c>
      <c r="C39">
        <v>0.1032</v>
      </c>
      <c r="D39">
        <v>0.60750999999999999</v>
      </c>
      <c r="E39">
        <v>0.79635</v>
      </c>
    </row>
    <row r="40" spans="2:5" x14ac:dyDescent="0.35">
      <c r="B40" t="s">
        <v>25</v>
      </c>
      <c r="C40">
        <v>5.0504E-2</v>
      </c>
      <c r="D40">
        <v>0.84948999999999997</v>
      </c>
      <c r="E40">
        <v>0.70850999999999997</v>
      </c>
    </row>
    <row r="41" spans="2:5" x14ac:dyDescent="0.35">
      <c r="B41" t="s">
        <v>25</v>
      </c>
      <c r="C41">
        <v>0.11382</v>
      </c>
      <c r="D41">
        <v>0.46472999999999998</v>
      </c>
      <c r="E41">
        <v>0.43198999999999999</v>
      </c>
    </row>
    <row r="42" spans="2:5" x14ac:dyDescent="0.35">
      <c r="B42" t="s">
        <v>25</v>
      </c>
      <c r="C42">
        <v>3.8011999999999997E-2</v>
      </c>
      <c r="D42">
        <v>0.73482000000000003</v>
      </c>
      <c r="E42">
        <v>0.75595000000000001</v>
      </c>
    </row>
    <row r="43" spans="2:5" x14ac:dyDescent="0.35">
      <c r="B43" t="s">
        <v>25</v>
      </c>
      <c r="C43">
        <v>4.0101999999999999E-2</v>
      </c>
      <c r="D43">
        <v>0.91947999999999996</v>
      </c>
      <c r="E43">
        <v>0.92493999999999998</v>
      </c>
    </row>
    <row r="44" spans="2:5" x14ac:dyDescent="0.35">
      <c r="B44" t="s">
        <v>26</v>
      </c>
      <c r="C44">
        <v>0.15976000000000001</v>
      </c>
      <c r="D44">
        <v>-8.7877999999999998E-2</v>
      </c>
      <c r="E44">
        <v>-0.22345000000000001</v>
      </c>
    </row>
    <row r="45" spans="2:5" x14ac:dyDescent="0.35">
      <c r="B45" t="s">
        <v>26</v>
      </c>
      <c r="C45">
        <v>8.2281999999999994E-2</v>
      </c>
      <c r="D45">
        <v>4.5059000000000002E-2</v>
      </c>
      <c r="E45">
        <v>-2.3268E-3</v>
      </c>
    </row>
    <row r="46" spans="2:5" x14ac:dyDescent="0.35">
      <c r="B46" t="s">
        <v>26</v>
      </c>
      <c r="C46">
        <v>8.6518999999999999E-2</v>
      </c>
      <c r="D46">
        <v>0.49390000000000001</v>
      </c>
      <c r="E46">
        <v>0.61270000000000002</v>
      </c>
    </row>
    <row r="47" spans="2:5" x14ac:dyDescent="0.35">
      <c r="B47" t="s">
        <v>26</v>
      </c>
      <c r="C47">
        <v>5.0331000000000001E-2</v>
      </c>
      <c r="D47">
        <v>0.86880999999999997</v>
      </c>
      <c r="E47">
        <v>0.57864000000000004</v>
      </c>
    </row>
    <row r="48" spans="2:5" x14ac:dyDescent="0.35">
      <c r="B48" t="s">
        <v>26</v>
      </c>
      <c r="C48">
        <v>6.2995999999999996E-2</v>
      </c>
      <c r="D48">
        <v>0.67474999999999996</v>
      </c>
      <c r="E48">
        <v>0.70023000000000002</v>
      </c>
    </row>
    <row r="49" spans="2:5" x14ac:dyDescent="0.35">
      <c r="B49" t="s">
        <v>27</v>
      </c>
      <c r="C49">
        <v>7.5713000000000003E-2</v>
      </c>
      <c r="D49">
        <v>0.71991000000000005</v>
      </c>
      <c r="E49">
        <v>0.86563999999999997</v>
      </c>
    </row>
    <row r="50" spans="2:5" x14ac:dyDescent="0.35">
      <c r="B50" t="s">
        <v>27</v>
      </c>
      <c r="C50">
        <v>8.3658999999999997E-2</v>
      </c>
      <c r="D50">
        <v>0.77237</v>
      </c>
      <c r="E50">
        <v>0.70389000000000002</v>
      </c>
    </row>
    <row r="51" spans="2:5" x14ac:dyDescent="0.35">
      <c r="B51" t="s">
        <v>27</v>
      </c>
      <c r="C51">
        <v>7.639E-2</v>
      </c>
      <c r="D51">
        <v>0.78566999999999998</v>
      </c>
      <c r="E51">
        <v>0.56664000000000003</v>
      </c>
    </row>
    <row r="52" spans="2:5" x14ac:dyDescent="0.35">
      <c r="B52" t="s">
        <v>27</v>
      </c>
      <c r="C52">
        <v>0.1036</v>
      </c>
      <c r="D52">
        <v>0.56257000000000001</v>
      </c>
      <c r="E52">
        <v>0.66783999999999999</v>
      </c>
    </row>
    <row r="53" spans="2:5" x14ac:dyDescent="0.35">
      <c r="B53" t="s">
        <v>27</v>
      </c>
      <c r="C53">
        <v>0.12667</v>
      </c>
      <c r="D53">
        <v>0.52866000000000002</v>
      </c>
      <c r="E53">
        <v>0.67627000000000004</v>
      </c>
    </row>
    <row r="54" spans="2:5" x14ac:dyDescent="0.35">
      <c r="B54" t="s">
        <v>28</v>
      </c>
      <c r="C54">
        <v>9.7650000000000001E-2</v>
      </c>
      <c r="D54">
        <v>0.59423000000000004</v>
      </c>
      <c r="E54">
        <v>0.63156000000000001</v>
      </c>
    </row>
    <row r="55" spans="2:5" x14ac:dyDescent="0.35">
      <c r="B55" t="s">
        <v>28</v>
      </c>
      <c r="C55">
        <v>6.8437999999999999E-2</v>
      </c>
      <c r="D55">
        <v>0.56240999999999997</v>
      </c>
      <c r="E55">
        <v>0.64654</v>
      </c>
    </row>
    <row r="56" spans="2:5" x14ac:dyDescent="0.35">
      <c r="B56" t="s">
        <v>28</v>
      </c>
      <c r="C56">
        <v>8.1623000000000001E-2</v>
      </c>
      <c r="D56">
        <v>0.60606000000000004</v>
      </c>
      <c r="E56">
        <v>0.68128</v>
      </c>
    </row>
    <row r="57" spans="2:5" x14ac:dyDescent="0.35">
      <c r="B57" t="s">
        <v>28</v>
      </c>
      <c r="C57">
        <v>0.12606000000000001</v>
      </c>
      <c r="D57">
        <v>0.55845</v>
      </c>
      <c r="E57">
        <v>0.54332999999999998</v>
      </c>
    </row>
    <row r="58" spans="2:5" x14ac:dyDescent="0.35">
      <c r="B58" t="s">
        <v>28</v>
      </c>
      <c r="C58">
        <v>6.3542000000000001E-2</v>
      </c>
      <c r="D58">
        <v>0.82291000000000003</v>
      </c>
      <c r="E58">
        <v>0.70779000000000003</v>
      </c>
    </row>
    <row r="59" spans="2:5" x14ac:dyDescent="0.35">
      <c r="B59" t="s">
        <v>29</v>
      </c>
      <c r="C59">
        <v>0.10518</v>
      </c>
      <c r="D59">
        <v>0.59828999999999999</v>
      </c>
      <c r="E59">
        <v>0.87463999999999997</v>
      </c>
    </row>
    <row r="60" spans="2:5" x14ac:dyDescent="0.35">
      <c r="B60" t="s">
        <v>29</v>
      </c>
      <c r="C60">
        <v>8.5972000000000007E-2</v>
      </c>
      <c r="D60">
        <v>0.61956999999999995</v>
      </c>
      <c r="E60">
        <v>0.66569999999999996</v>
      </c>
    </row>
    <row r="61" spans="2:5" x14ac:dyDescent="0.35">
      <c r="B61" t="s">
        <v>29</v>
      </c>
      <c r="C61">
        <v>3.3215000000000001E-2</v>
      </c>
      <c r="D61">
        <v>0.89885000000000004</v>
      </c>
      <c r="E61">
        <v>0.54886000000000001</v>
      </c>
    </row>
    <row r="62" spans="2:5" x14ac:dyDescent="0.35">
      <c r="B62" t="s">
        <v>29</v>
      </c>
      <c r="C62">
        <v>8.1762000000000001E-2</v>
      </c>
      <c r="D62">
        <v>0.74821000000000004</v>
      </c>
      <c r="E62">
        <v>0.66942000000000002</v>
      </c>
    </row>
    <row r="63" spans="2:5" x14ac:dyDescent="0.35">
      <c r="B63" t="s">
        <v>29</v>
      </c>
      <c r="C63">
        <v>0.12948000000000001</v>
      </c>
      <c r="D63">
        <v>0.36304999999999998</v>
      </c>
      <c r="E63">
        <v>0.66540999999999995</v>
      </c>
    </row>
    <row r="64" spans="2:5" x14ac:dyDescent="0.35">
      <c r="B64" t="s">
        <v>30</v>
      </c>
      <c r="C64">
        <v>0.13683000000000001</v>
      </c>
      <c r="D64">
        <v>0.59409000000000001</v>
      </c>
      <c r="E64">
        <v>0.80789999999999995</v>
      </c>
    </row>
    <row r="65" spans="2:5" x14ac:dyDescent="0.35">
      <c r="B65" t="s">
        <v>30</v>
      </c>
      <c r="C65">
        <v>8.8829000000000005E-2</v>
      </c>
      <c r="D65">
        <v>0.67734000000000005</v>
      </c>
      <c r="E65">
        <v>0.88729000000000002</v>
      </c>
    </row>
    <row r="66" spans="2:5" x14ac:dyDescent="0.35">
      <c r="B66" t="s">
        <v>30</v>
      </c>
      <c r="C66">
        <v>0.10594000000000001</v>
      </c>
      <c r="D66">
        <v>0.44896999999999998</v>
      </c>
      <c r="E66">
        <v>0.76024000000000003</v>
      </c>
    </row>
    <row r="67" spans="2:5" x14ac:dyDescent="0.35">
      <c r="B67" t="s">
        <v>30</v>
      </c>
      <c r="C67">
        <v>0.13303000000000001</v>
      </c>
      <c r="D67">
        <v>0.36087999999999998</v>
      </c>
      <c r="E67">
        <v>6.7376000000000005E-2</v>
      </c>
    </row>
    <row r="68" spans="2:5" x14ac:dyDescent="0.35">
      <c r="B68" t="s">
        <v>30</v>
      </c>
      <c r="C68">
        <v>9.9512000000000003E-2</v>
      </c>
      <c r="D68">
        <v>0.59394000000000002</v>
      </c>
      <c r="E68">
        <v>0.81169000000000002</v>
      </c>
    </row>
    <row r="69" spans="2:5" x14ac:dyDescent="0.35">
      <c r="B69" t="s">
        <v>31</v>
      </c>
      <c r="C69">
        <v>0.21784999999999999</v>
      </c>
      <c r="D69">
        <v>1.5796999999999999E-2</v>
      </c>
      <c r="E69">
        <v>0.20685999999999999</v>
      </c>
    </row>
    <row r="70" spans="2:5" x14ac:dyDescent="0.35">
      <c r="B70" t="s">
        <v>31</v>
      </c>
      <c r="C70">
        <v>4.1513000000000001E-2</v>
      </c>
      <c r="D70">
        <v>0.84177999999999997</v>
      </c>
      <c r="E70">
        <v>0.77922999999999998</v>
      </c>
    </row>
    <row r="71" spans="2:5" x14ac:dyDescent="0.35">
      <c r="B71" t="s">
        <v>31</v>
      </c>
      <c r="C71">
        <v>0.1244</v>
      </c>
      <c r="D71">
        <v>0.21079000000000001</v>
      </c>
      <c r="E71">
        <v>0.44359999999999999</v>
      </c>
    </row>
    <row r="72" spans="2:5" x14ac:dyDescent="0.35">
      <c r="B72" t="s">
        <v>31</v>
      </c>
      <c r="C72">
        <v>8.8166999999999995E-2</v>
      </c>
      <c r="D72">
        <v>0.70038999999999996</v>
      </c>
      <c r="E72">
        <v>0.72890999999999995</v>
      </c>
    </row>
    <row r="73" spans="2:5" x14ac:dyDescent="0.35">
      <c r="B73" t="s">
        <v>31</v>
      </c>
      <c r="C73">
        <v>9.0533000000000002E-2</v>
      </c>
      <c r="D73">
        <v>0.61319000000000001</v>
      </c>
      <c r="E73">
        <v>0.65847</v>
      </c>
    </row>
    <row r="74" spans="2:5" x14ac:dyDescent="0.35">
      <c r="B74" t="s">
        <v>32</v>
      </c>
      <c r="C74">
        <v>9.7305000000000003E-2</v>
      </c>
      <c r="D74">
        <v>0.70104999999999995</v>
      </c>
      <c r="E74">
        <v>0.77812999999999999</v>
      </c>
    </row>
    <row r="75" spans="2:5" x14ac:dyDescent="0.35">
      <c r="B75" t="s">
        <v>32</v>
      </c>
      <c r="C75">
        <v>0.11032</v>
      </c>
      <c r="D75">
        <v>0.62161</v>
      </c>
      <c r="E75">
        <v>0.88612999999999997</v>
      </c>
    </row>
    <row r="76" spans="2:5" x14ac:dyDescent="0.35">
      <c r="B76" t="s">
        <v>32</v>
      </c>
      <c r="C76">
        <v>5.0499000000000002E-2</v>
      </c>
      <c r="D76">
        <v>0.82094</v>
      </c>
      <c r="E76">
        <v>0.60467000000000004</v>
      </c>
    </row>
    <row r="77" spans="2:5" x14ac:dyDescent="0.35">
      <c r="B77" t="s">
        <v>32</v>
      </c>
      <c r="C77">
        <v>0.11879000000000001</v>
      </c>
      <c r="D77">
        <v>0.60275999999999996</v>
      </c>
      <c r="E77">
        <v>0.60045000000000004</v>
      </c>
    </row>
    <row r="78" spans="2:5" x14ac:dyDescent="0.35">
      <c r="B78" t="s">
        <v>32</v>
      </c>
      <c r="C78">
        <v>0.13996</v>
      </c>
      <c r="D78">
        <v>0.38518000000000002</v>
      </c>
      <c r="E78">
        <v>0.70601000000000003</v>
      </c>
    </row>
    <row r="79" spans="2:5" x14ac:dyDescent="0.35">
      <c r="B79" t="s">
        <v>33</v>
      </c>
      <c r="C79">
        <v>0.11197</v>
      </c>
      <c r="D79">
        <v>0.44811000000000001</v>
      </c>
      <c r="E79">
        <v>0.75643000000000005</v>
      </c>
    </row>
    <row r="80" spans="2:5" x14ac:dyDescent="0.35">
      <c r="B80" t="s">
        <v>33</v>
      </c>
      <c r="C80">
        <v>5.8430000000000003E-2</v>
      </c>
      <c r="D80">
        <v>0.83406999999999998</v>
      </c>
      <c r="E80">
        <v>0.61560999999999999</v>
      </c>
    </row>
    <row r="81" spans="2:5" x14ac:dyDescent="0.35">
      <c r="B81" t="s">
        <v>33</v>
      </c>
      <c r="C81">
        <v>7.7894000000000005E-2</v>
      </c>
      <c r="D81">
        <v>0.72130000000000005</v>
      </c>
      <c r="E81">
        <v>0.82926</v>
      </c>
    </row>
    <row r="82" spans="2:5" x14ac:dyDescent="0.35">
      <c r="B82" t="s">
        <v>33</v>
      </c>
      <c r="C82">
        <v>0.12035</v>
      </c>
      <c r="D82">
        <v>0.59126000000000001</v>
      </c>
      <c r="E82">
        <v>0.72162000000000004</v>
      </c>
    </row>
    <row r="83" spans="2:5" x14ac:dyDescent="0.35">
      <c r="B83" t="s">
        <v>33</v>
      </c>
      <c r="C83">
        <v>6.4193E-2</v>
      </c>
      <c r="D83">
        <v>0.78059999999999996</v>
      </c>
      <c r="E83">
        <v>0.70601000000000003</v>
      </c>
    </row>
    <row r="84" spans="2:5" x14ac:dyDescent="0.35">
      <c r="B84" t="s">
        <v>34</v>
      </c>
      <c r="C84">
        <v>7.6895000000000005E-2</v>
      </c>
      <c r="D84">
        <v>0.78666999999999998</v>
      </c>
      <c r="E84">
        <v>0.69572000000000001</v>
      </c>
    </row>
    <row r="85" spans="2:5" x14ac:dyDescent="0.35">
      <c r="B85" t="s">
        <v>34</v>
      </c>
      <c r="C85">
        <v>2.0961E-2</v>
      </c>
      <c r="D85">
        <v>0.89714000000000005</v>
      </c>
      <c r="E85">
        <v>0.69508999999999999</v>
      </c>
    </row>
    <row r="86" spans="2:5" x14ac:dyDescent="0.35">
      <c r="B86" t="s">
        <v>34</v>
      </c>
      <c r="C86">
        <v>3.0217000000000001E-2</v>
      </c>
      <c r="D86">
        <v>0.87292000000000003</v>
      </c>
      <c r="E86">
        <v>0.86465999999999998</v>
      </c>
    </row>
    <row r="87" spans="2:5" x14ac:dyDescent="0.35">
      <c r="B87" t="s">
        <v>34</v>
      </c>
      <c r="C87">
        <v>5.4258000000000001E-2</v>
      </c>
      <c r="D87">
        <v>0.72228000000000003</v>
      </c>
      <c r="E87">
        <v>0.55345</v>
      </c>
    </row>
    <row r="88" spans="2:5" x14ac:dyDescent="0.35">
      <c r="B88" t="s">
        <v>34</v>
      </c>
      <c r="C88">
        <v>0.13614000000000001</v>
      </c>
      <c r="D88">
        <v>0.55779999999999996</v>
      </c>
      <c r="E88">
        <v>0.50007000000000001</v>
      </c>
    </row>
    <row r="89" spans="2:5" x14ac:dyDescent="0.35">
      <c r="B89" t="s">
        <v>35</v>
      </c>
      <c r="C89">
        <v>1.9602999999999999E-2</v>
      </c>
      <c r="D89">
        <v>0.82952999999999999</v>
      </c>
      <c r="E89">
        <v>0.77763000000000004</v>
      </c>
    </row>
    <row r="90" spans="2:5" x14ac:dyDescent="0.35">
      <c r="B90" t="s">
        <v>35</v>
      </c>
      <c r="C90">
        <v>5.0897999999999999E-2</v>
      </c>
      <c r="D90">
        <v>0.78705000000000003</v>
      </c>
      <c r="E90">
        <v>0.71923999999999999</v>
      </c>
    </row>
    <row r="91" spans="2:5" x14ac:dyDescent="0.35">
      <c r="B91" t="s">
        <v>35</v>
      </c>
      <c r="C91">
        <v>5.5307000000000002E-2</v>
      </c>
      <c r="D91">
        <v>0.67637999999999998</v>
      </c>
      <c r="E91">
        <v>0.84370999999999996</v>
      </c>
    </row>
    <row r="92" spans="2:5" x14ac:dyDescent="0.35">
      <c r="B92" t="s">
        <v>35</v>
      </c>
      <c r="C92">
        <v>0.10689</v>
      </c>
      <c r="D92">
        <v>0.63839999999999997</v>
      </c>
      <c r="E92">
        <v>0.40577000000000002</v>
      </c>
    </row>
    <row r="93" spans="2:5" x14ac:dyDescent="0.35">
      <c r="B93" t="s">
        <v>35</v>
      </c>
      <c r="C93">
        <v>4.7850999999999998E-2</v>
      </c>
      <c r="D93">
        <v>0.23673</v>
      </c>
      <c r="E93">
        <v>0.60099999999999998</v>
      </c>
    </row>
    <row r="94" spans="2:5" x14ac:dyDescent="0.35">
      <c r="B94" t="s">
        <v>36</v>
      </c>
      <c r="C94">
        <v>0.14477000000000001</v>
      </c>
      <c r="D94">
        <v>0.46104000000000001</v>
      </c>
      <c r="E94">
        <v>0.73292000000000002</v>
      </c>
    </row>
    <row r="95" spans="2:5" x14ac:dyDescent="0.35">
      <c r="B95" t="s">
        <v>36</v>
      </c>
      <c r="C95">
        <v>0.10811999999999999</v>
      </c>
      <c r="D95">
        <v>0.63265000000000005</v>
      </c>
      <c r="E95">
        <v>0.84611999999999998</v>
      </c>
    </row>
    <row r="96" spans="2:5" x14ac:dyDescent="0.35">
      <c r="B96" t="s">
        <v>36</v>
      </c>
      <c r="C96">
        <v>5.44742E-2</v>
      </c>
      <c r="D96">
        <v>0.65053000000000005</v>
      </c>
      <c r="E96">
        <v>0.48104999999999998</v>
      </c>
    </row>
    <row r="97" spans="2:5" x14ac:dyDescent="0.35">
      <c r="B97" t="s">
        <v>36</v>
      </c>
      <c r="C97">
        <v>0.45407999999999998</v>
      </c>
      <c r="D97">
        <v>0.81194999999999995</v>
      </c>
      <c r="E97">
        <v>0.3216</v>
      </c>
    </row>
    <row r="98" spans="2:5" x14ac:dyDescent="0.35">
      <c r="B98" t="s">
        <v>36</v>
      </c>
      <c r="C98">
        <v>0.1203</v>
      </c>
      <c r="D98">
        <v>0.11036</v>
      </c>
      <c r="E98">
        <v>0.82140000000000002</v>
      </c>
    </row>
    <row r="99" spans="2:5" x14ac:dyDescent="0.35">
      <c r="B99" t="s">
        <v>37</v>
      </c>
      <c r="C99">
        <v>7.0924000000000001E-2</v>
      </c>
      <c r="D99">
        <v>0.79042999999999997</v>
      </c>
      <c r="E99">
        <v>0.58535999999999999</v>
      </c>
    </row>
    <row r="100" spans="2:5" x14ac:dyDescent="0.35">
      <c r="B100" t="s">
        <v>37</v>
      </c>
      <c r="C100">
        <v>8.4706E-3</v>
      </c>
      <c r="D100">
        <v>0</v>
      </c>
      <c r="E100">
        <v>-2.6356000000000001E-2</v>
      </c>
    </row>
    <row r="101" spans="2:5" x14ac:dyDescent="0.35">
      <c r="B101" t="s">
        <v>37</v>
      </c>
      <c r="C101">
        <v>8.1620999999999999E-2</v>
      </c>
      <c r="D101">
        <v>0</v>
      </c>
      <c r="E101">
        <v>0.51676999999999995</v>
      </c>
    </row>
    <row r="102" spans="2:5" x14ac:dyDescent="0.35">
      <c r="B102" t="s">
        <v>37</v>
      </c>
      <c r="C102">
        <v>5.6616E-2</v>
      </c>
      <c r="D102">
        <v>0.96528000000000003</v>
      </c>
      <c r="E102">
        <v>0.65964</v>
      </c>
    </row>
    <row r="103" spans="2:5" x14ac:dyDescent="0.35">
      <c r="B103" t="s">
        <v>37</v>
      </c>
      <c r="C103">
        <v>9.2963000000000004E-2</v>
      </c>
      <c r="D103">
        <v>0.54871999999999999</v>
      </c>
      <c r="E103">
        <v>0.86416000000000004</v>
      </c>
    </row>
  </sheetData>
  <autoFilter ref="B2:E43" xr:uid="{9E01B0EF-FE2D-4D5E-85F4-878B0835861F}">
    <sortState xmlns:xlrd2="http://schemas.microsoft.com/office/spreadsheetml/2017/richdata2" ref="B3:E43">
      <sortCondition ref="B2:B4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all_averaged</vt:lpstr>
      <vt:lpstr>performance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King</dc:creator>
  <cp:lastModifiedBy>Alice King</cp:lastModifiedBy>
  <dcterms:created xsi:type="dcterms:W3CDTF">2019-02-12T10:49:26Z</dcterms:created>
  <dcterms:modified xsi:type="dcterms:W3CDTF">2019-02-13T17:08:14Z</dcterms:modified>
</cp:coreProperties>
</file>