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onlam\Dropbox\hsu\my stuffs\AMS4660 Notes\Chapter 2 Unsupervised Learning\"/>
    </mc:Choice>
  </mc:AlternateContent>
  <xr:revisionPtr revIDLastSave="0" documentId="13_ncr:1_{E2197506-4AB3-42EA-B6D6-665ACCFE18F3}" xr6:coauthVersionLast="40" xr6:coauthVersionMax="40" xr10:uidLastSave="{00000000-0000-0000-0000-000000000000}"/>
  <bookViews>
    <workbookView xWindow="0" yWindow="0" windowWidth="28800" windowHeight="1018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16" i="1"/>
  <c r="M17" i="1"/>
  <c r="O17" i="1" s="1"/>
  <c r="M18" i="1"/>
  <c r="M19" i="1"/>
  <c r="M20" i="1"/>
  <c r="M16" i="1"/>
  <c r="L17" i="1"/>
  <c r="L18" i="1"/>
  <c r="O18" i="1" s="1"/>
  <c r="L19" i="1"/>
  <c r="N19" i="1" s="1"/>
  <c r="L20" i="1"/>
  <c r="L16" i="1"/>
  <c r="N18" i="1"/>
  <c r="C6" i="1"/>
  <c r="D6" i="1"/>
  <c r="D7" i="1" s="1"/>
  <c r="E6" i="1"/>
  <c r="E8" i="1" s="1"/>
  <c r="F6" i="1"/>
  <c r="G6" i="1"/>
  <c r="B6" i="1"/>
  <c r="B8" i="1" s="1"/>
  <c r="C5" i="1"/>
  <c r="D5" i="1"/>
  <c r="E5" i="1"/>
  <c r="F5" i="1"/>
  <c r="G5" i="1"/>
  <c r="G7" i="1" s="1"/>
  <c r="B5" i="1"/>
  <c r="N17" i="1" l="1"/>
  <c r="G8" i="1"/>
  <c r="C8" i="1"/>
  <c r="O19" i="1"/>
  <c r="F8" i="1"/>
  <c r="B10" i="1" s="1"/>
  <c r="B7" i="1"/>
  <c r="D8" i="1"/>
  <c r="O20" i="1"/>
  <c r="N16" i="1"/>
  <c r="B21" i="1" s="1"/>
  <c r="N20" i="1"/>
  <c r="O16" i="1"/>
  <c r="E7" i="1"/>
  <c r="C7" i="1"/>
  <c r="B9" i="1" s="1"/>
  <c r="F7" i="1"/>
  <c r="B22" i="1" l="1"/>
</calcChain>
</file>

<file path=xl/sharedStrings.xml><?xml version="1.0" encoding="utf-8"?>
<sst xmlns="http://schemas.openxmlformats.org/spreadsheetml/2006/main" count="26" uniqueCount="23">
  <si>
    <t>Data</t>
  </si>
  <si>
    <t>Centroid 1</t>
  </si>
  <si>
    <t>Centroid 2</t>
  </si>
  <si>
    <t>Updated Centroid 1</t>
  </si>
  <si>
    <t>Updated Centroid 2</t>
  </si>
  <si>
    <t>Probability to C1</t>
  </si>
  <si>
    <t>Probability to C2</t>
  </si>
  <si>
    <t>Z_i1</t>
  </si>
  <si>
    <t>Z_i2</t>
  </si>
  <si>
    <t>Theta 1</t>
  </si>
  <si>
    <t>Theta 2</t>
  </si>
  <si>
    <t>T1</t>
  </si>
  <si>
    <t>T2</t>
  </si>
  <si>
    <t>T3</t>
  </si>
  <si>
    <t>T4</t>
  </si>
  <si>
    <t>T5</t>
  </si>
  <si>
    <t>Probability to Theta 1</t>
  </si>
  <si>
    <t>Probability to Theta 2</t>
  </si>
  <si>
    <t>Updated Theta 1</t>
  </si>
  <si>
    <t>Updated Theta 2</t>
  </si>
  <si>
    <t>Average of 10 trials</t>
  </si>
  <si>
    <t>Example (EM Algorithm for Coin Tossing) [EM Algorithm - Example 1, slide 55]</t>
  </si>
  <si>
    <t>Example (EM Algorithm for Gaussian) [Probabilistic Clustering - Example 1, slide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</si>
</sst>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H10" sqref="H10"/>
    </sheetView>
  </sheetViews>
  <sheetFormatPr defaultRowHeight="15.75"/>
  <cols>
    <col min="1" max="1" width="28.375" bestFit="1" customWidth="1"/>
    <col min="2" max="2" width="11.875" bestFit="1" customWidth="1"/>
    <col min="5" max="5" width="11.875" bestFit="1" customWidth="1"/>
    <col min="12" max="13" width="18.5" bestFit="1" customWidth="1"/>
    <col min="16" max="16" width="16.875" bestFit="1" customWidth="1"/>
  </cols>
  <sheetData>
    <row r="1" spans="1:16">
      <c r="A1" s="2" t="s">
        <v>22</v>
      </c>
      <c r="B1" s="2"/>
      <c r="C1" s="2"/>
      <c r="D1" s="2"/>
      <c r="E1" s="2"/>
    </row>
    <row r="2" spans="1:16">
      <c r="A2" s="1" t="s">
        <v>1</v>
      </c>
      <c r="B2">
        <v>1</v>
      </c>
    </row>
    <row r="3" spans="1:16">
      <c r="A3" t="s">
        <v>2</v>
      </c>
      <c r="B3">
        <v>11</v>
      </c>
    </row>
    <row r="4" spans="1:16">
      <c r="A4" t="s">
        <v>0</v>
      </c>
      <c r="B4">
        <v>1</v>
      </c>
      <c r="C4">
        <v>2</v>
      </c>
      <c r="D4">
        <v>3</v>
      </c>
      <c r="E4">
        <v>11</v>
      </c>
      <c r="F4">
        <v>12</v>
      </c>
      <c r="G4">
        <v>13</v>
      </c>
    </row>
    <row r="5" spans="1:16">
      <c r="A5" t="s">
        <v>5</v>
      </c>
      <c r="B5">
        <f>1/SQRT(2*PI())*EXP(-((B4-$B$2)^2/2))</f>
        <v>0.3989422804014327</v>
      </c>
      <c r="C5">
        <f t="shared" ref="C5:G5" si="0">1/SQRT(2*PI())*EXP(-((C4-$B$2)^2/2))</f>
        <v>0.24197072451914337</v>
      </c>
      <c r="D5">
        <f t="shared" si="0"/>
        <v>5.3990966513188063E-2</v>
      </c>
      <c r="E5">
        <f t="shared" si="0"/>
        <v>7.6945986267064199E-23</v>
      </c>
      <c r="F5">
        <f t="shared" si="0"/>
        <v>2.1188192535093538E-27</v>
      </c>
      <c r="G5">
        <f t="shared" si="0"/>
        <v>2.1463837356630605E-32</v>
      </c>
    </row>
    <row r="6" spans="1:16">
      <c r="A6" t="s">
        <v>6</v>
      </c>
      <c r="B6">
        <f>1/SQRT(2*PI())*EXP(-((B4-$B$3)^2/2))</f>
        <v>7.6945986267064199E-23</v>
      </c>
      <c r="C6">
        <f t="shared" ref="C6:G6" si="1">1/SQRT(2*PI())*EXP(-((C4-$B$3)^2/2))</f>
        <v>1.0279773571668917E-18</v>
      </c>
      <c r="D6">
        <f t="shared" si="1"/>
        <v>5.0522710835368927E-15</v>
      </c>
      <c r="E6">
        <f t="shared" si="1"/>
        <v>0.3989422804014327</v>
      </c>
      <c r="F6">
        <f t="shared" si="1"/>
        <v>0.24197072451914337</v>
      </c>
      <c r="G6">
        <f t="shared" si="1"/>
        <v>5.3990966513188063E-2</v>
      </c>
    </row>
    <row r="7" spans="1:16">
      <c r="A7" t="s">
        <v>7</v>
      </c>
      <c r="B7">
        <f>B5/(B5+B6)</f>
        <v>1</v>
      </c>
      <c r="C7">
        <f t="shared" ref="C7:G7" si="2">C5/(C5+C6)</f>
        <v>1</v>
      </c>
      <c r="D7">
        <f t="shared" si="2"/>
        <v>0.99999999999990641</v>
      </c>
      <c r="E7">
        <f t="shared" si="2"/>
        <v>1.9287498479639178E-22</v>
      </c>
      <c r="F7">
        <f t="shared" si="2"/>
        <v>8.75651076269652E-27</v>
      </c>
      <c r="G7">
        <f t="shared" si="2"/>
        <v>3.975449735908646E-31</v>
      </c>
    </row>
    <row r="8" spans="1:16">
      <c r="A8" t="s">
        <v>8</v>
      </c>
      <c r="B8">
        <f>B6/(B5+B6)</f>
        <v>1.9287498479639178E-22</v>
      </c>
      <c r="C8">
        <f t="shared" ref="C8:G8" si="3">C6/(C5+C6)</f>
        <v>4.2483542552915896E-18</v>
      </c>
      <c r="D8">
        <f t="shared" si="3"/>
        <v>9.3576229688392976E-14</v>
      </c>
      <c r="E8">
        <f t="shared" si="3"/>
        <v>1</v>
      </c>
      <c r="F8">
        <f t="shared" si="3"/>
        <v>1</v>
      </c>
      <c r="G8">
        <f t="shared" si="3"/>
        <v>1</v>
      </c>
    </row>
    <row r="9" spans="1:16">
      <c r="A9" t="s">
        <v>3</v>
      </c>
      <c r="B9">
        <f>SUMPRODUCT(B7:G7,B4:G4)/SUM(B7:G7)</f>
        <v>1.9999999999999689</v>
      </c>
    </row>
    <row r="10" spans="1:16">
      <c r="A10" t="s">
        <v>4</v>
      </c>
      <c r="B10">
        <f>SUMPRODUCT(B8:G8,B4:G4)/SUM(B8:G8)</f>
        <v>11.999999999999721</v>
      </c>
    </row>
    <row r="12" spans="1:16">
      <c r="A12" s="2" t="s">
        <v>21</v>
      </c>
      <c r="B12" s="2"/>
      <c r="C12" s="2"/>
      <c r="D12" s="2"/>
      <c r="E12" s="2"/>
    </row>
    <row r="13" spans="1:16">
      <c r="A13" t="s">
        <v>9</v>
      </c>
      <c r="B13">
        <v>0.6</v>
      </c>
    </row>
    <row r="14" spans="1:16">
      <c r="A14" t="s">
        <v>10</v>
      </c>
      <c r="B14">
        <v>0.5</v>
      </c>
    </row>
    <row r="15" spans="1:16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16</v>
      </c>
      <c r="M15" t="s">
        <v>17</v>
      </c>
      <c r="N15" t="s">
        <v>7</v>
      </c>
      <c r="O15" t="s">
        <v>8</v>
      </c>
      <c r="P15" t="s">
        <v>20</v>
      </c>
    </row>
    <row r="16" spans="1:16">
      <c r="A16" t="s">
        <v>11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f>$B$13^(SUM(B16:K16))*(1-$B$13)^(10-SUM(B16:K16))</f>
        <v>7.9626240000000041E-4</v>
      </c>
      <c r="M16">
        <f>$B$14^(SUM(B16:K16))*(1-$B$14)^(10-SUM(B16:K16))</f>
        <v>9.765625E-4</v>
      </c>
      <c r="N16">
        <f>L16/(L16+M16)</f>
        <v>0.44914892610093654</v>
      </c>
      <c r="O16">
        <f>M16/(L16+M16)</f>
        <v>0.5508510738990634</v>
      </c>
      <c r="P16">
        <f>AVERAGE(B16:K16)</f>
        <v>0.5</v>
      </c>
    </row>
    <row r="17" spans="1:16">
      <c r="A17" t="s">
        <v>12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ref="L17:L20" si="4">$B$13^(SUM(B17:K17))*(1-$B$13)^(10-SUM(B17:K17))</f>
        <v>4.0310783999999997E-3</v>
      </c>
      <c r="M17">
        <f t="shared" ref="M17:M20" si="5">$B$14^(SUM(B17:K17))*(1-$B$14)^(10-SUM(B17:K17))</f>
        <v>9.765625E-4</v>
      </c>
      <c r="N17">
        <f t="shared" ref="N17:N20" si="6">L17/(L17+M17)</f>
        <v>0.80498551723227596</v>
      </c>
      <c r="O17">
        <f t="shared" ref="O17:O20" si="7">M17/(L17+M17)</f>
        <v>0.19501448276772404</v>
      </c>
      <c r="P17">
        <f t="shared" ref="P17:P20" si="8">AVERAGE(B17:K17)</f>
        <v>0.9</v>
      </c>
    </row>
    <row r="18" spans="1:16">
      <c r="A18" t="s">
        <v>13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f t="shared" si="4"/>
        <v>2.6873856000000002E-3</v>
      </c>
      <c r="M18">
        <f t="shared" si="5"/>
        <v>9.765625E-4</v>
      </c>
      <c r="N18">
        <f t="shared" si="6"/>
        <v>0.73346715800914319</v>
      </c>
      <c r="O18">
        <f t="shared" si="7"/>
        <v>0.26653284199085681</v>
      </c>
      <c r="P18">
        <f t="shared" si="8"/>
        <v>0.8</v>
      </c>
    </row>
    <row r="19" spans="1:16">
      <c r="A19" t="s">
        <v>14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f t="shared" si="4"/>
        <v>5.3084160000000031E-4</v>
      </c>
      <c r="M19">
        <f t="shared" si="5"/>
        <v>9.765625E-4</v>
      </c>
      <c r="N19">
        <f t="shared" si="6"/>
        <v>0.35215613384625938</v>
      </c>
      <c r="O19">
        <f t="shared" si="7"/>
        <v>0.64784386615374057</v>
      </c>
      <c r="P19">
        <f t="shared" si="8"/>
        <v>0.4</v>
      </c>
    </row>
    <row r="20" spans="1:16">
      <c r="A20" t="s">
        <v>15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f t="shared" si="4"/>
        <v>1.7915904000000002E-3</v>
      </c>
      <c r="M20">
        <f t="shared" si="5"/>
        <v>9.765625E-4</v>
      </c>
      <c r="N20">
        <f t="shared" si="6"/>
        <v>0.64721511589912539</v>
      </c>
      <c r="O20">
        <f t="shared" si="7"/>
        <v>0.35278488410087461</v>
      </c>
      <c r="P20">
        <f t="shared" si="8"/>
        <v>0.7</v>
      </c>
    </row>
    <row r="21" spans="1:16">
      <c r="A21" t="s">
        <v>18</v>
      </c>
      <c r="B21">
        <f>SUMPRODUCT(N16:N20,P16:P20)/SUM(N16:N20)</f>
        <v>0.71301223540051617</v>
      </c>
    </row>
    <row r="22" spans="1:16">
      <c r="A22" t="s">
        <v>19</v>
      </c>
      <c r="B22">
        <f>SUMPRODUCT(O16:O20,P16:P20)/SUM(O16:O20)</f>
        <v>0.58133930831366265</v>
      </c>
    </row>
  </sheetData>
  <mergeCells count="2">
    <mergeCell ref="A1:E1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HSMC</cp:lastModifiedBy>
  <dcterms:created xsi:type="dcterms:W3CDTF">2018-01-29T06:49:41Z</dcterms:created>
  <dcterms:modified xsi:type="dcterms:W3CDTF">2019-01-28T08:11:46Z</dcterms:modified>
</cp:coreProperties>
</file>