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3280" windowHeight="10350" firstSheet="2" activeTab="2"/>
  </bookViews>
  <sheets>
    <sheet name="Sheet1" sheetId="1" state="hidden" r:id="rId1"/>
    <sheet name="甘特图" sheetId="2" state="hidden" r:id="rId2"/>
    <sheet name="进度表" sheetId="3" r:id="rId3"/>
  </sheets>
  <definedNames>
    <definedName name="_xlnm.Print_Area" localSheetId="2">进度表!$I$5:$Y$15</definedName>
  </definedNames>
  <calcPr calcId="152511"/>
</workbook>
</file>

<file path=xl/calcChain.xml><?xml version="1.0" encoding="utf-8"?>
<calcChain xmlns="http://schemas.openxmlformats.org/spreadsheetml/2006/main">
  <c r="G6" i="3" l="1"/>
  <c r="H6" i="3" s="1"/>
  <c r="E1" i="3"/>
  <c r="D1" i="3"/>
  <c r="I6" i="3" l="1"/>
  <c r="H5" i="3"/>
  <c r="G5" i="3"/>
  <c r="I5" i="3" l="1"/>
  <c r="J6" i="3"/>
  <c r="K6" i="3" l="1"/>
  <c r="J5" i="3"/>
  <c r="L6" i="3" l="1"/>
  <c r="K5" i="3"/>
  <c r="M6" i="3" l="1"/>
  <c r="L5" i="3"/>
  <c r="N6" i="3" l="1"/>
  <c r="M5" i="3"/>
  <c r="N5" i="3" l="1"/>
  <c r="O6" i="3"/>
  <c r="P6" i="3" l="1"/>
  <c r="O5" i="3"/>
  <c r="Q6" i="3" l="1"/>
  <c r="P5" i="3"/>
  <c r="Q5" i="3" l="1"/>
  <c r="R6" i="3"/>
  <c r="S6" i="3" l="1"/>
  <c r="R5" i="3"/>
  <c r="T6" i="3" l="1"/>
  <c r="S5" i="3"/>
  <c r="U6" i="3" l="1"/>
  <c r="T5" i="3"/>
  <c r="V6" i="3" l="1"/>
  <c r="U5" i="3"/>
  <c r="W6" i="3" l="1"/>
  <c r="V5" i="3"/>
  <c r="X6" i="3" l="1"/>
  <c r="W5" i="3"/>
  <c r="Y6" i="3" l="1"/>
  <c r="X5" i="3"/>
  <c r="Y5" i="3" l="1"/>
  <c r="Z6" i="3"/>
  <c r="AA6" i="3" l="1"/>
  <c r="Z5" i="3"/>
  <c r="AB6" i="3" l="1"/>
  <c r="AA5" i="3"/>
  <c r="AC6" i="3" l="1"/>
  <c r="AB5" i="3"/>
  <c r="AD6" i="3" l="1"/>
  <c r="AC5" i="3"/>
  <c r="AD5" i="3" l="1"/>
  <c r="AE6" i="3"/>
  <c r="AF6" i="3" l="1"/>
  <c r="AE5" i="3"/>
  <c r="AG6" i="3" l="1"/>
  <c r="AF5" i="3"/>
  <c r="AH6" i="3" l="1"/>
  <c r="AG5" i="3"/>
  <c r="AI6" i="3" l="1"/>
  <c r="AH5" i="3"/>
  <c r="AJ6" i="3" l="1"/>
  <c r="AI5" i="3"/>
  <c r="AK6" i="3" l="1"/>
  <c r="AJ5" i="3"/>
  <c r="AL6" i="3" l="1"/>
  <c r="AK5" i="3"/>
  <c r="AL5" i="3" l="1"/>
  <c r="AM6" i="3"/>
  <c r="AN6" i="3" l="1"/>
  <c r="AM5" i="3"/>
  <c r="AO6" i="3" l="1"/>
  <c r="AN5" i="3"/>
  <c r="AO5" i="3" l="1"/>
  <c r="AP6" i="3"/>
  <c r="AQ6" i="3" l="1"/>
  <c r="AP5" i="3"/>
  <c r="AR6" i="3" l="1"/>
  <c r="AQ5" i="3"/>
  <c r="AS6" i="3" l="1"/>
  <c r="AR5" i="3"/>
  <c r="AT6" i="3" l="1"/>
  <c r="AS5" i="3"/>
  <c r="AT5" i="3" l="1"/>
  <c r="AU6" i="3"/>
  <c r="AV6" i="3" l="1"/>
  <c r="AU5" i="3"/>
  <c r="AW6" i="3" l="1"/>
  <c r="AV5" i="3"/>
  <c r="AW5" i="3" l="1"/>
  <c r="AX6" i="3"/>
  <c r="AY6" i="3" l="1"/>
  <c r="AX5" i="3"/>
  <c r="AZ6" i="3" l="1"/>
  <c r="AY5" i="3"/>
  <c r="BA6" i="3" l="1"/>
  <c r="AZ5" i="3"/>
  <c r="BB6" i="3" l="1"/>
  <c r="BA5" i="3"/>
  <c r="BB5" i="3" l="1"/>
  <c r="BC6" i="3"/>
  <c r="BD6" i="3" l="1"/>
  <c r="BC5" i="3"/>
  <c r="BE6" i="3" l="1"/>
  <c r="BD5" i="3"/>
  <c r="BE5" i="3" l="1"/>
  <c r="BF6" i="3"/>
  <c r="BG6" i="3" l="1"/>
  <c r="BF5" i="3"/>
  <c r="BH6" i="3" l="1"/>
  <c r="BG5" i="3"/>
  <c r="BI6" i="3" l="1"/>
  <c r="BH5" i="3"/>
  <c r="BJ6" i="3" l="1"/>
  <c r="BI5" i="3"/>
  <c r="BJ5" i="3" l="1"/>
  <c r="BK6" i="3"/>
  <c r="BL6" i="3" l="1"/>
  <c r="BK5" i="3"/>
  <c r="BM6" i="3" l="1"/>
  <c r="BL5" i="3"/>
  <c r="BM5" i="3" l="1"/>
  <c r="BN6" i="3"/>
  <c r="BO6" i="3" l="1"/>
  <c r="BN5" i="3"/>
  <c r="BP6" i="3" l="1"/>
  <c r="BO5" i="3"/>
  <c r="BQ6" i="3" l="1"/>
  <c r="BP5" i="3"/>
  <c r="BR6" i="3" l="1"/>
  <c r="BQ5" i="3"/>
  <c r="BR5" i="3" l="1"/>
  <c r="BS6" i="3"/>
  <c r="BT6" i="3" l="1"/>
  <c r="BS5" i="3"/>
  <c r="BU6" i="3" l="1"/>
  <c r="BT5" i="3"/>
  <c r="BU5" i="3" l="1"/>
  <c r="BV6" i="3"/>
  <c r="BW6" i="3" l="1"/>
  <c r="BV5" i="3"/>
  <c r="BX6" i="3" l="1"/>
  <c r="BW5" i="3"/>
  <c r="BY6" i="3" l="1"/>
  <c r="BX5" i="3"/>
  <c r="BZ6" i="3" l="1"/>
  <c r="BY5" i="3"/>
  <c r="BZ5" i="3" l="1"/>
  <c r="CA6" i="3"/>
  <c r="CB6" i="3" l="1"/>
  <c r="CA5" i="3"/>
  <c r="CC6" i="3" l="1"/>
  <c r="CB5" i="3"/>
  <c r="CC5" i="3" l="1"/>
  <c r="CD6" i="3"/>
  <c r="CE6" i="3" l="1"/>
  <c r="CD5" i="3"/>
  <c r="CF6" i="3" l="1"/>
  <c r="CE5" i="3"/>
  <c r="CG6" i="3" l="1"/>
  <c r="CF5" i="3"/>
  <c r="CH6" i="3" l="1"/>
  <c r="CG5" i="3"/>
  <c r="CH5" i="3" l="1"/>
  <c r="CI6" i="3"/>
  <c r="CJ6" i="3" l="1"/>
  <c r="CI5" i="3"/>
  <c r="CK6" i="3" l="1"/>
  <c r="CJ5" i="3"/>
  <c r="CK5" i="3" l="1"/>
  <c r="CL6" i="3"/>
  <c r="CM6" i="3" l="1"/>
  <c r="CL5" i="3"/>
  <c r="CN6" i="3" l="1"/>
  <c r="CM5" i="3"/>
  <c r="CO6" i="3" l="1"/>
  <c r="CN5" i="3"/>
  <c r="CO5" i="3" l="1"/>
  <c r="CP6" i="3"/>
  <c r="CP5" i="3" l="1"/>
  <c r="CQ6" i="3"/>
  <c r="CR6" i="3" l="1"/>
  <c r="CQ5" i="3"/>
  <c r="CS6" i="3" l="1"/>
  <c r="CR5" i="3"/>
  <c r="CS5" i="3" l="1"/>
  <c r="CT6" i="3"/>
  <c r="CU6" i="3" l="1"/>
  <c r="CT5" i="3"/>
  <c r="CV6" i="3" l="1"/>
  <c r="CU5" i="3"/>
  <c r="CW6" i="3" l="1"/>
  <c r="CV5" i="3"/>
  <c r="CW5" i="3" l="1"/>
  <c r="CX6" i="3"/>
  <c r="CX5" i="3" l="1"/>
  <c r="CY6" i="3"/>
  <c r="CZ6" i="3" l="1"/>
  <c r="CY5" i="3"/>
  <c r="DA6" i="3" l="1"/>
  <c r="CZ5" i="3"/>
  <c r="DA5" i="3" l="1"/>
  <c r="DB6" i="3"/>
  <c r="DC6" i="3" l="1"/>
  <c r="DB5" i="3"/>
  <c r="DD6" i="3" l="1"/>
  <c r="DC5" i="3"/>
  <c r="DE6" i="3" l="1"/>
  <c r="DD5" i="3"/>
  <c r="DE5" i="3" l="1"/>
  <c r="DF6" i="3"/>
  <c r="DG6" i="3" l="1"/>
  <c r="DF5" i="3"/>
  <c r="DH6" i="3" l="1"/>
  <c r="DG5" i="3"/>
  <c r="DI6" i="3" l="1"/>
  <c r="DH5" i="3"/>
  <c r="DI5" i="3" l="1"/>
  <c r="DJ6" i="3"/>
  <c r="DK6" i="3" l="1"/>
  <c r="DJ5" i="3"/>
  <c r="DL6" i="3" l="1"/>
  <c r="DK5" i="3"/>
  <c r="DM6" i="3" l="1"/>
  <c r="DL5" i="3"/>
  <c r="DM5" i="3" l="1"/>
  <c r="DN6" i="3"/>
  <c r="DO6" i="3" l="1"/>
  <c r="DN5" i="3"/>
  <c r="DP6" i="3" l="1"/>
  <c r="DO5" i="3"/>
  <c r="DQ6" i="3" l="1"/>
  <c r="DP5" i="3"/>
  <c r="DQ5" i="3" l="1"/>
  <c r="DR6" i="3"/>
  <c r="DS6" i="3" l="1"/>
  <c r="DR5" i="3"/>
  <c r="DT6" i="3" l="1"/>
  <c r="DS5" i="3"/>
  <c r="DU6" i="3" l="1"/>
  <c r="DT5" i="3"/>
  <c r="DU5" i="3" l="1"/>
  <c r="DV6" i="3"/>
  <c r="DW6" i="3" l="1"/>
  <c r="DV5" i="3"/>
  <c r="DX6" i="3" l="1"/>
  <c r="DW5" i="3"/>
  <c r="DY6" i="3" l="1"/>
  <c r="DX5" i="3"/>
  <c r="DY5" i="3" l="1"/>
  <c r="DZ6" i="3"/>
  <c r="EA6" i="3" l="1"/>
  <c r="DZ5" i="3"/>
  <c r="EB6" i="3" l="1"/>
  <c r="EA5" i="3"/>
  <c r="EC6" i="3" l="1"/>
  <c r="EB5" i="3"/>
  <c r="EC5" i="3" l="1"/>
  <c r="ED6" i="3"/>
  <c r="EE6" i="3" l="1"/>
  <c r="ED5" i="3"/>
  <c r="EF6" i="3" l="1"/>
  <c r="EE5" i="3"/>
  <c r="EG6" i="3" l="1"/>
  <c r="EF5" i="3"/>
  <c r="EG5" i="3" l="1"/>
  <c r="EH6" i="3"/>
  <c r="EI6" i="3" l="1"/>
  <c r="EH5" i="3"/>
  <c r="EJ6" i="3" l="1"/>
  <c r="EI5" i="3"/>
  <c r="EK6" i="3" l="1"/>
  <c r="EJ5" i="3"/>
  <c r="EK5" i="3" l="1"/>
  <c r="EL6" i="3"/>
  <c r="EM6" i="3" l="1"/>
  <c r="EL5" i="3"/>
  <c r="EN6" i="3" l="1"/>
  <c r="EM5" i="3"/>
  <c r="EO6" i="3" l="1"/>
  <c r="EN5" i="3"/>
  <c r="EO5" i="3" l="1"/>
  <c r="EP6" i="3"/>
  <c r="EQ6" i="3" l="1"/>
  <c r="EP5" i="3"/>
  <c r="ER6" i="3" l="1"/>
  <c r="EQ5" i="3"/>
  <c r="ES6" i="3" l="1"/>
  <c r="ER5" i="3"/>
  <c r="ES5" i="3" l="1"/>
  <c r="ET6" i="3"/>
  <c r="EU6" i="3" l="1"/>
  <c r="ET5" i="3"/>
  <c r="EV6" i="3" l="1"/>
  <c r="EU5" i="3"/>
  <c r="EW6" i="3" l="1"/>
  <c r="EV5" i="3"/>
  <c r="EW5" i="3" l="1"/>
  <c r="EX6" i="3"/>
  <c r="EX5" i="3" s="1"/>
</calcChain>
</file>

<file path=xl/sharedStrings.xml><?xml version="1.0" encoding="utf-8"?>
<sst xmlns="http://schemas.openxmlformats.org/spreadsheetml/2006/main" count="136" uniqueCount="79">
  <si>
    <r>
      <rPr>
        <sz val="20"/>
        <rFont val="黑体"/>
        <family val="3"/>
        <charset val="134"/>
      </rPr>
      <t xml:space="preserve">课程开发计划
</t>
    </r>
    <r>
      <rPr>
        <sz val="12"/>
        <rFont val="宋体"/>
        <family val="3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</si>
  <si>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</si>
  <si>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</si>
  <si>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</si>
  <si>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</si>
  <si>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</si>
  <si>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</si>
  <si>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</si>
  <si>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</si>
  <si>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</si>
  <si>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</si>
  <si>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</si>
  <si>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</si>
  <si>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</si>
  <si>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</si>
  <si>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</si>
  <si>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</si>
  <si>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</si>
  <si>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</si>
  <si>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</si>
  <si>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</si>
  <si>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</si>
  <si>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</si>
  <si>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</si>
  <si>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</si>
  <si>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</si>
  <si>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</si>
  <si>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</si>
  <si>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</si>
  <si>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</si>
  <si>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</si>
  <si>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</si>
  <si>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</si>
  <si>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</si>
  <si>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</si>
  <si>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</si>
  <si>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</si>
  <si>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</si>
  <si>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</si>
  <si>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</si>
  <si>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</si>
  <si>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</si>
  <si>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</si>
  <si>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</si>
  <si>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</si>
  <si>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</si>
  <si>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</si>
  <si>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</si>
  <si>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</si>
  <si>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</si>
  <si>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</si>
  <si>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family val="3"/>
        <charset val="134"/>
      </rPr>
      <t xml:space="preserve">                                            培训管理中心
                                            </t>
    </r>
    <r>
      <rPr>
        <sz val="12"/>
        <rFont val="宋体"/>
        <family val="3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</si>
  <si>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</si>
  <si>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</si>
  <si>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</si>
  <si>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</si>
  <si>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</si>
  <si>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</si>
  <si>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</si>
  <si>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</si>
  <si>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工作事项安排进度表</t>
  </si>
  <si>
    <t>项目时间计划范围</t>
  </si>
  <si>
    <t>开始时间</t>
  </si>
  <si>
    <t>结束时间</t>
  </si>
  <si>
    <t>使用方法：只修改事项和开始结束时间；
                 插入几行时，要加“完成率”100%</t>
  </si>
  <si>
    <t>时间单位</t>
  </si>
  <si>
    <t>工作估计</t>
  </si>
  <si>
    <t>事项</t>
  </si>
  <si>
    <t>负责人</t>
  </si>
  <si>
    <t xml:space="preserve">完成率 </t>
  </si>
  <si>
    <t>小叨</t>
  </si>
  <si>
    <t>二狗</t>
  </si>
  <si>
    <t>召开课程开发人员会议</t>
  </si>
  <si>
    <t>点点、豆豆</t>
  </si>
  <si>
    <t>阿三</t>
  </si>
  <si>
    <t>小红帽</t>
  </si>
  <si>
    <t>认证讲师</t>
  </si>
  <si>
    <t>请直接添加</t>
  </si>
  <si>
    <t>请双击修改日期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</si>
</sst>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8" formatCode="_(* #,##0_);_(* \(#,##0\);_(* &quot;-&quot;??_);_(@_)"/>
    <numFmt numFmtId="179" formatCode="yyyy&quot;年&quot;m&quot;月&quot;d&quot;日&quot;;@"/>
    <numFmt numFmtId="180" formatCode="d/m/yy"/>
    <numFmt numFmtId="181" formatCode="[$-804]aaaa;@"/>
    <numFmt numFmtId="182" formatCode="m&quot;月&quot;d&quot;日&quot;;@"/>
    <numFmt numFmtId="183" formatCode="0\ \%"/>
  </numFmts>
  <fonts count="22" x14ac:knownFonts="1">
    <font>
      <sz val="12"/>
      <name val="宋体"/>
      <charset val="134"/>
    </font>
    <font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66FF"/>
      <name val="微软雅黑"/>
      <family val="2"/>
      <charset val="134"/>
    </font>
    <font>
      <sz val="20"/>
      <name val="微软雅黑"/>
      <family val="2"/>
      <charset val="134"/>
    </font>
    <font>
      <b/>
      <sz val="10"/>
      <color rgb="FF0066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20"/>
      <name val="黑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" fontId="20" fillId="0" borderId="0" applyBorder="0">
      <alignment vertical="center"/>
    </xf>
  </cellStyleXfs>
  <cellXfs count="90">
    <xf numFmtId="0" fontId="0" fillId="0" borderId="0" xfId="0">
      <alignment vertical="center"/>
    </xf>
    <xf numFmtId="4" fontId="1" fillId="0" borderId="0" xfId="2" applyFont="1" applyFill="1" applyBorder="1">
      <alignment vertical="center"/>
    </xf>
    <xf numFmtId="4" fontId="2" fillId="0" borderId="0" xfId="2" applyFont="1" applyFill="1" applyBorder="1" applyAlignment="1">
      <alignment horizontal="center" vertical="center"/>
    </xf>
    <xf numFmtId="4" fontId="3" fillId="0" borderId="0" xfId="2" applyFont="1" applyFill="1" applyBorder="1">
      <alignment vertical="center"/>
    </xf>
    <xf numFmtId="4" fontId="3" fillId="0" borderId="0" xfId="2" applyFont="1" applyFill="1">
      <alignment vertical="center"/>
    </xf>
    <xf numFmtId="4" fontId="2" fillId="0" borderId="0" xfId="2" applyFont="1" applyFill="1" applyAlignment="1">
      <alignment horizontal="center" vertical="center"/>
    </xf>
    <xf numFmtId="4" fontId="2" fillId="0" borderId="0" xfId="2" applyFont="1" applyFill="1">
      <alignment vertical="center"/>
    </xf>
    <xf numFmtId="4" fontId="2" fillId="0" borderId="0" xfId="2" applyFont="1" applyFill="1" applyBorder="1">
      <alignment vertical="center"/>
    </xf>
    <xf numFmtId="179" fontId="3" fillId="0" borderId="1" xfId="2" applyNumberFormat="1" applyFont="1" applyFill="1" applyBorder="1" applyAlignment="1" applyProtection="1">
      <alignment horizontal="centerContinuous" vertical="center"/>
    </xf>
    <xf numFmtId="4" fontId="2" fillId="0" borderId="1" xfId="2" applyFont="1" applyFill="1" applyBorder="1" applyAlignment="1" applyProtection="1">
      <alignment horizontal="right" vertical="center"/>
    </xf>
    <xf numFmtId="4" fontId="5" fillId="0" borderId="1" xfId="2" applyFont="1" applyFill="1" applyBorder="1" applyAlignment="1" applyProtection="1">
      <alignment horizontal="centerContinuous" vertical="center" wrapText="1"/>
      <protection locked="0"/>
    </xf>
    <xf numFmtId="4" fontId="3" fillId="0" borderId="1" xfId="2" applyFont="1" applyFill="1" applyBorder="1" applyAlignment="1" applyProtection="1">
      <alignment horizontal="centerContinuous" vertical="center"/>
    </xf>
    <xf numFmtId="4" fontId="2" fillId="0" borderId="1" xfId="2" applyFont="1" applyFill="1" applyBorder="1" applyProtection="1">
      <alignment vertical="center"/>
    </xf>
    <xf numFmtId="4" fontId="6" fillId="0" borderId="1" xfId="2" applyFont="1" applyFill="1" applyBorder="1" applyAlignment="1" applyProtection="1">
      <alignment horizontal="centerContinuous" vertical="center" wrapText="1"/>
      <protection locked="0"/>
    </xf>
    <xf numFmtId="4" fontId="6" fillId="0" borderId="1" xfId="2" applyFont="1" applyFill="1" applyBorder="1" applyAlignment="1" applyProtection="1">
      <alignment horizontal="centerContinuous" vertical="center" wrapText="1"/>
    </xf>
    <xf numFmtId="179" fontId="8" fillId="0" borderId="1" xfId="2" applyNumberFormat="1" applyFont="1" applyFill="1" applyBorder="1" applyAlignment="1" applyProtection="1">
      <alignment horizontal="centerContinuous" vertical="center"/>
      <protection locked="0"/>
    </xf>
    <xf numFmtId="180" fontId="6" fillId="0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  <protection locked="0"/>
    </xf>
    <xf numFmtId="4" fontId="2" fillId="0" borderId="1" xfId="2" applyFont="1" applyFill="1" applyBorder="1" applyAlignment="1" applyProtection="1">
      <alignment horizontal="center" vertical="center" wrapText="1"/>
    </xf>
    <xf numFmtId="181" fontId="9" fillId="0" borderId="1" xfId="2" applyNumberFormat="1" applyFont="1" applyFill="1" applyBorder="1" applyAlignment="1" applyProtection="1">
      <alignment vertical="center" textRotation="90"/>
    </xf>
    <xf numFmtId="4" fontId="10" fillId="0" borderId="1" xfId="2" applyFont="1" applyFill="1" applyBorder="1" applyAlignment="1" applyProtection="1">
      <alignment horizontal="center" vertical="center" wrapText="1"/>
    </xf>
    <xf numFmtId="4" fontId="6" fillId="0" borderId="1" xfId="2" applyFont="1" applyFill="1" applyBorder="1" applyAlignment="1" applyProtection="1">
      <alignment horizontal="center" vertical="center" wrapText="1"/>
    </xf>
    <xf numFmtId="4" fontId="11" fillId="0" borderId="1" xfId="2" applyFont="1" applyFill="1" applyBorder="1" applyAlignment="1" applyProtection="1">
      <alignment horizontal="center" vertical="center" wrapText="1"/>
    </xf>
    <xf numFmtId="58" fontId="9" fillId="0" borderId="1" xfId="2" applyNumberFormat="1" applyFont="1" applyFill="1" applyBorder="1" applyAlignment="1" applyProtection="1">
      <alignment horizontal="center" vertical="center" textRotation="90"/>
    </xf>
    <xf numFmtId="182" fontId="9" fillId="0" borderId="1" xfId="2" applyNumberFormat="1" applyFont="1" applyFill="1" applyBorder="1" applyAlignment="1" applyProtection="1">
      <alignment horizontal="center" vertical="center" textRotation="90"/>
    </xf>
    <xf numFmtId="0" fontId="12" fillId="0" borderId="1" xfId="2" applyNumberFormat="1" applyFont="1" applyFill="1" applyBorder="1" applyAlignment="1" applyProtection="1">
      <alignment horizontal="center" vertical="center"/>
      <protection locked="0"/>
    </xf>
    <xf numFmtId="4" fontId="12" fillId="0" borderId="1" xfId="2" applyFont="1" applyFill="1" applyBorder="1" applyAlignment="1" applyProtection="1">
      <alignment horizontal="left" vertical="center" wrapText="1"/>
      <protection locked="0"/>
    </xf>
    <xf numFmtId="4" fontId="12" fillId="0" borderId="1" xfId="2" applyFont="1" applyFill="1" applyBorder="1" applyAlignment="1" applyProtection="1">
      <alignment horizontal="center" vertical="center" wrapText="1"/>
      <protection locked="0"/>
    </xf>
    <xf numFmtId="31" fontId="12" fillId="0" borderId="1" xfId="2" applyNumberFormat="1" applyFont="1" applyFill="1" applyBorder="1" applyAlignment="1" applyProtection="1">
      <alignment horizontal="center" vertical="center"/>
      <protection locked="0"/>
    </xf>
    <xf numFmtId="183" fontId="13" fillId="0" borderId="1" xfId="2" applyNumberFormat="1" applyFont="1" applyFill="1" applyBorder="1" applyAlignment="1" applyProtection="1">
      <alignment horizontal="center" vertical="center"/>
      <protection locked="0"/>
    </xf>
    <xf numFmtId="4" fontId="2" fillId="0" borderId="1" xfId="2" applyFont="1" applyFill="1" applyBorder="1" applyAlignment="1" applyProtection="1">
      <alignment horizontal="center" vertical="center"/>
    </xf>
    <xf numFmtId="4" fontId="3" fillId="0" borderId="0" xfId="2" applyFont="1" applyFill="1" applyBorder="1" applyAlignment="1">
      <alignment horizontal="center" vertical="center"/>
    </xf>
    <xf numFmtId="4" fontId="3" fillId="0" borderId="0" xfId="2" applyFont="1" applyFill="1" applyAlignment="1">
      <alignment horizontal="center" vertical="center"/>
    </xf>
    <xf numFmtId="4" fontId="2" fillId="2" borderId="1" xfId="2" applyFont="1" applyFill="1" applyBorder="1" applyAlignment="1" applyProtection="1">
      <alignment horizontal="center" vertical="center"/>
    </xf>
    <xf numFmtId="178" fontId="14" fillId="0" borderId="1" xfId="1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NumberFormat="1" applyFont="1">
      <alignment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79" fontId="0" fillId="0" borderId="4" xfId="0" applyNumberForma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31" fontId="0" fillId="0" borderId="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31" fontId="0" fillId="0" borderId="11" xfId="0" applyNumberFormat="1" applyBorder="1" applyAlignment="1">
      <alignment horizontal="center" vertical="center" wrapText="1"/>
    </xf>
    <xf numFmtId="31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1" fontId="0" fillId="0" borderId="17" xfId="0" applyNumberFormat="1" applyBorder="1" applyAlignment="1">
      <alignment horizontal="center" vertical="center" wrapText="1"/>
    </xf>
    <xf numFmtId="31" fontId="0" fillId="0" borderId="20" xfId="0" applyNumberFormat="1" applyBorder="1" applyAlignment="1">
      <alignment horizontal="center" vertical="center" wrapText="1"/>
    </xf>
    <xf numFmtId="31" fontId="0" fillId="0" borderId="23" xfId="0" applyNumberFormat="1" applyBorder="1" applyAlignment="1">
      <alignment horizontal="center" vertical="center" wrapText="1"/>
    </xf>
    <xf numFmtId="31" fontId="0" fillId="0" borderId="26" xfId="0" applyNumberForma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7" fillId="0" borderId="1" xfId="1" applyNumberFormat="1" applyFont="1" applyFill="1" applyBorder="1" applyAlignment="1" applyProtection="1">
      <alignment horizontal="left" vertical="center" wrapText="1"/>
    </xf>
  </cellXfs>
  <cellStyles count="3">
    <cellStyle name="Normal_ChartUs" xfId="2"/>
    <cellStyle name="常规" xfId="0" builtinId="0"/>
    <cellStyle name="千位分隔" xfId="1" builtinId="3"/>
  </cellStyles>
  <dxfs count="6"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ont>
        <b val="0"/>
        <i val="0"/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126960"/>
        <c:axId val="910125280"/>
      </c:barChart>
      <c:catAx>
        <c:axId val="910126960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5280"/>
        <c:crosses val="autoZero"/>
        <c:auto val="1"/>
        <c:lblAlgn val="ctr"/>
        <c:lblOffset val="100"/>
        <c:noMultiLvlLbl val="1"/>
      </c:catAx>
      <c:valAx>
        <c:axId val="910125280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26960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olid"/>
      <a:round/>
    </a:ln>
    <a:effectLst/>
    <a:scene3d>
      <a:camera prst="orthographicFront"/>
      <a:lightRig rig="threePt" dir="t"/>
    </a:scene3d>
    <a:sp3d>
      <a:bevelT/>
    </a:sp3d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 macro="">
      <xdr:nvGraphicFramePr>
        <xdr:cNvPr id="1042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x14ac:dyDescent="0.15"/>
  <cols>
    <col min="1" max="1" width="5.375" style="47" customWidth="1"/>
    <col min="2" max="2" width="19.875" style="48" customWidth="1"/>
    <col min="3" max="3" width="18.125" style="49" customWidth="1"/>
    <col min="4" max="4" width="19.25" style="49" customWidth="1"/>
    <col min="5" max="5" width="16.875" style="49" customWidth="1"/>
    <col min="6" max="6" width="79.125" style="50" customWidth="1"/>
    <col min="7" max="16384" width="9" style="51"/>
  </cols>
  <sheetData>
    <row r="1" spans="1:6" ht="18" customHeight="1" x14ac:dyDescent="0.15">
      <c r="A1" s="67" t="s">
        <v>0</v>
      </c>
      <c r="B1" s="68"/>
      <c r="C1" s="68"/>
      <c r="D1" s="68"/>
      <c r="E1" s="68"/>
      <c r="F1" s="68"/>
    </row>
    <row r="2" spans="1:6" ht="18" customHeight="1" x14ac:dyDescent="0.15">
      <c r="A2" s="52" t="s">
        <v>1</v>
      </c>
      <c r="B2" s="53" t="s">
        <v>2</v>
      </c>
      <c r="C2" s="53" t="s">
        <v>3</v>
      </c>
      <c r="D2" s="53" t="s">
        <v>4</v>
      </c>
      <c r="E2" s="53" t="s">
        <v>5</v>
      </c>
      <c r="F2" s="54" t="s">
        <v>6</v>
      </c>
    </row>
    <row r="3" spans="1:6" ht="18" customHeight="1" x14ac:dyDescent="0.15">
      <c r="A3" s="69">
        <v>1</v>
      </c>
      <c r="B3" s="75" t="s">
        <v>7</v>
      </c>
      <c r="C3" s="75" t="s">
        <v>8</v>
      </c>
      <c r="D3" s="75" t="s">
        <v>9</v>
      </c>
      <c r="E3" s="81">
        <v>41131</v>
      </c>
      <c r="F3" s="55" t="s">
        <v>10</v>
      </c>
    </row>
    <row r="4" spans="1:6" ht="18" customHeight="1" x14ac:dyDescent="0.15">
      <c r="A4" s="70"/>
      <c r="B4" s="76"/>
      <c r="C4" s="76"/>
      <c r="D4" s="76"/>
      <c r="E4" s="82"/>
      <c r="F4" s="58" t="s">
        <v>11</v>
      </c>
    </row>
    <row r="5" spans="1:6" ht="18" customHeight="1" x14ac:dyDescent="0.15">
      <c r="A5" s="70"/>
      <c r="B5" s="76"/>
      <c r="C5" s="76"/>
      <c r="D5" s="76"/>
      <c r="E5" s="83"/>
      <c r="F5" s="58" t="s">
        <v>12</v>
      </c>
    </row>
    <row r="6" spans="1:6" ht="18" customHeight="1" x14ac:dyDescent="0.15">
      <c r="A6" s="70"/>
      <c r="B6" s="76"/>
      <c r="C6" s="76"/>
      <c r="D6" s="76"/>
      <c r="E6" s="83"/>
      <c r="F6" s="58" t="s">
        <v>13</v>
      </c>
    </row>
    <row r="7" spans="1:6" ht="18" customHeight="1" x14ac:dyDescent="0.15">
      <c r="A7" s="70"/>
      <c r="B7" s="76"/>
      <c r="C7" s="76"/>
      <c r="D7" s="76"/>
      <c r="E7" s="83"/>
      <c r="F7" s="59" t="s">
        <v>14</v>
      </c>
    </row>
    <row r="8" spans="1:6" ht="36" customHeight="1" x14ac:dyDescent="0.15">
      <c r="A8" s="56">
        <v>2</v>
      </c>
      <c r="B8" s="57" t="s">
        <v>15</v>
      </c>
      <c r="C8" s="57" t="s">
        <v>8</v>
      </c>
      <c r="D8" s="57" t="s">
        <v>16</v>
      </c>
      <c r="E8" s="60">
        <v>41131</v>
      </c>
      <c r="F8" s="58" t="s">
        <v>17</v>
      </c>
    </row>
    <row r="9" spans="1:6" ht="18" customHeight="1" x14ac:dyDescent="0.15">
      <c r="A9" s="71">
        <v>3</v>
      </c>
      <c r="B9" s="77" t="s">
        <v>18</v>
      </c>
      <c r="C9" s="77" t="s">
        <v>19</v>
      </c>
      <c r="D9" s="77" t="s">
        <v>20</v>
      </c>
      <c r="E9" s="84">
        <v>41132</v>
      </c>
      <c r="F9" s="61" t="s">
        <v>21</v>
      </c>
    </row>
    <row r="10" spans="1:6" ht="18" customHeight="1" x14ac:dyDescent="0.15">
      <c r="A10" s="72"/>
      <c r="B10" s="78"/>
      <c r="C10" s="78"/>
      <c r="D10" s="78"/>
      <c r="E10" s="85"/>
      <c r="F10" s="62" t="s">
        <v>22</v>
      </c>
    </row>
    <row r="11" spans="1:6" ht="18" customHeight="1" x14ac:dyDescent="0.15">
      <c r="A11" s="72"/>
      <c r="B11" s="78"/>
      <c r="C11" s="78"/>
      <c r="D11" s="78"/>
      <c r="E11" s="85"/>
      <c r="F11" s="62" t="s">
        <v>23</v>
      </c>
    </row>
    <row r="12" spans="1:6" ht="18" customHeight="1" x14ac:dyDescent="0.15">
      <c r="A12" s="72"/>
      <c r="B12" s="78"/>
      <c r="C12" s="78"/>
      <c r="D12" s="78"/>
      <c r="E12" s="85"/>
      <c r="F12" s="58" t="s">
        <v>24</v>
      </c>
    </row>
    <row r="13" spans="1:6" ht="18" customHeight="1" x14ac:dyDescent="0.15">
      <c r="A13" s="72"/>
      <c r="B13" s="78"/>
      <c r="C13" s="78"/>
      <c r="D13" s="78"/>
      <c r="E13" s="85"/>
      <c r="F13" s="58" t="s">
        <v>25</v>
      </c>
    </row>
    <row r="14" spans="1:6" ht="18" customHeight="1" x14ac:dyDescent="0.15">
      <c r="A14" s="72"/>
      <c r="B14" s="78"/>
      <c r="C14" s="78"/>
      <c r="D14" s="78"/>
      <c r="E14" s="85"/>
      <c r="F14" s="58" t="s">
        <v>26</v>
      </c>
    </row>
    <row r="15" spans="1:6" ht="18" customHeight="1" x14ac:dyDescent="0.15">
      <c r="A15" s="73"/>
      <c r="B15" s="79"/>
      <c r="C15" s="79"/>
      <c r="D15" s="79"/>
      <c r="E15" s="86"/>
      <c r="F15" s="59" t="s">
        <v>27</v>
      </c>
    </row>
    <row r="16" spans="1:6" ht="34.5" customHeight="1" x14ac:dyDescent="0.15">
      <c r="A16" s="56">
        <v>4</v>
      </c>
      <c r="B16" s="57" t="s">
        <v>28</v>
      </c>
      <c r="C16" s="57" t="s">
        <v>8</v>
      </c>
      <c r="D16" s="57" t="s">
        <v>9</v>
      </c>
      <c r="E16" s="63">
        <v>41139</v>
      </c>
      <c r="F16" s="58" t="s">
        <v>29</v>
      </c>
    </row>
    <row r="17" spans="1:6" ht="18" customHeight="1" x14ac:dyDescent="0.15">
      <c r="A17" s="70">
        <v>5</v>
      </c>
      <c r="B17" s="76" t="s">
        <v>30</v>
      </c>
      <c r="C17" s="76" t="s">
        <v>19</v>
      </c>
      <c r="D17" s="76" t="s">
        <v>20</v>
      </c>
      <c r="E17" s="82">
        <v>41141</v>
      </c>
      <c r="F17" s="64" t="s">
        <v>31</v>
      </c>
    </row>
    <row r="18" spans="1:6" ht="29.25" customHeight="1" x14ac:dyDescent="0.15">
      <c r="A18" s="70"/>
      <c r="B18" s="76"/>
      <c r="C18" s="76"/>
      <c r="D18" s="76"/>
      <c r="E18" s="83"/>
      <c r="F18" s="58" t="s">
        <v>32</v>
      </c>
    </row>
    <row r="19" spans="1:6" ht="18" customHeight="1" x14ac:dyDescent="0.15">
      <c r="A19" s="70">
        <v>6</v>
      </c>
      <c r="B19" s="76" t="s">
        <v>33</v>
      </c>
      <c r="C19" s="76" t="s">
        <v>19</v>
      </c>
      <c r="D19" s="76" t="s">
        <v>20</v>
      </c>
      <c r="E19" s="82">
        <v>41146</v>
      </c>
      <c r="F19" s="64" t="s">
        <v>34</v>
      </c>
    </row>
    <row r="20" spans="1:6" ht="18" customHeight="1" x14ac:dyDescent="0.15">
      <c r="A20" s="70"/>
      <c r="B20" s="76"/>
      <c r="C20" s="76"/>
      <c r="D20" s="76"/>
      <c r="E20" s="82"/>
      <c r="F20" s="58" t="s">
        <v>35</v>
      </c>
    </row>
    <row r="21" spans="1:6" ht="18" customHeight="1" x14ac:dyDescent="0.15">
      <c r="A21" s="70">
        <v>7</v>
      </c>
      <c r="B21" s="76" t="s">
        <v>36</v>
      </c>
      <c r="C21" s="76" t="s">
        <v>19</v>
      </c>
      <c r="D21" s="76" t="s">
        <v>20</v>
      </c>
      <c r="E21" s="82">
        <v>41149</v>
      </c>
      <c r="F21" s="64" t="s">
        <v>37</v>
      </c>
    </row>
    <row r="22" spans="1:6" ht="18" customHeight="1" x14ac:dyDescent="0.15">
      <c r="A22" s="70"/>
      <c r="B22" s="76"/>
      <c r="C22" s="76"/>
      <c r="D22" s="76"/>
      <c r="E22" s="82"/>
      <c r="F22" s="58" t="s">
        <v>38</v>
      </c>
    </row>
    <row r="23" spans="1:6" ht="18" customHeight="1" x14ac:dyDescent="0.15">
      <c r="A23" s="70"/>
      <c r="B23" s="76"/>
      <c r="C23" s="76"/>
      <c r="D23" s="76"/>
      <c r="E23" s="82"/>
      <c r="F23" s="59" t="s">
        <v>39</v>
      </c>
    </row>
    <row r="24" spans="1:6" ht="39" customHeight="1" x14ac:dyDescent="0.15">
      <c r="A24" s="56">
        <v>8</v>
      </c>
      <c r="B24" s="57" t="s">
        <v>40</v>
      </c>
      <c r="C24" s="57" t="s">
        <v>41</v>
      </c>
      <c r="D24" s="57" t="s">
        <v>42</v>
      </c>
      <c r="E24" s="63">
        <v>41152</v>
      </c>
      <c r="F24" s="59" t="s">
        <v>43</v>
      </c>
    </row>
    <row r="25" spans="1:6" ht="39" customHeight="1" x14ac:dyDescent="0.15">
      <c r="A25" s="56">
        <v>9</v>
      </c>
      <c r="B25" s="57" t="s">
        <v>44</v>
      </c>
      <c r="C25" s="57" t="s">
        <v>19</v>
      </c>
      <c r="D25" s="57" t="s">
        <v>20</v>
      </c>
      <c r="E25" s="60" t="s">
        <v>45</v>
      </c>
      <c r="F25" s="64" t="s">
        <v>46</v>
      </c>
    </row>
    <row r="26" spans="1:6" ht="18" customHeight="1" x14ac:dyDescent="0.15">
      <c r="A26" s="70">
        <v>10</v>
      </c>
      <c r="B26" s="76" t="s">
        <v>47</v>
      </c>
      <c r="C26" s="76" t="s">
        <v>19</v>
      </c>
      <c r="D26" s="76" t="s">
        <v>20</v>
      </c>
      <c r="E26" s="82">
        <v>41162</v>
      </c>
      <c r="F26" s="64" t="s">
        <v>48</v>
      </c>
    </row>
    <row r="27" spans="1:6" ht="18" customHeight="1" x14ac:dyDescent="0.15">
      <c r="A27" s="70"/>
      <c r="B27" s="76"/>
      <c r="C27" s="76"/>
      <c r="D27" s="76"/>
      <c r="E27" s="82"/>
      <c r="F27" s="58" t="s">
        <v>49</v>
      </c>
    </row>
    <row r="28" spans="1:6" ht="18" customHeight="1" x14ac:dyDescent="0.15">
      <c r="A28" s="74"/>
      <c r="B28" s="80"/>
      <c r="C28" s="80"/>
      <c r="D28" s="80"/>
      <c r="E28" s="87"/>
      <c r="F28" s="65" t="s">
        <v>50</v>
      </c>
    </row>
    <row r="29" spans="1:6" ht="18" customHeight="1" x14ac:dyDescent="0.15">
      <c r="F29" s="66" t="s">
        <v>51</v>
      </c>
    </row>
  </sheetData>
  <mergeCells count="31">
    <mergeCell ref="E21:E23"/>
    <mergeCell ref="E26:E28"/>
    <mergeCell ref="C21:C23"/>
    <mergeCell ref="C26:C28"/>
    <mergeCell ref="D3:D7"/>
    <mergeCell ref="D9:D15"/>
    <mergeCell ref="D17:D18"/>
    <mergeCell ref="D19:D20"/>
    <mergeCell ref="D21:D23"/>
    <mergeCell ref="D26:D28"/>
    <mergeCell ref="A21:A23"/>
    <mergeCell ref="A26:A28"/>
    <mergeCell ref="B3:B7"/>
    <mergeCell ref="B9:B15"/>
    <mergeCell ref="B17:B18"/>
    <mergeCell ref="B19:B20"/>
    <mergeCell ref="B21:B23"/>
    <mergeCell ref="B26:B28"/>
    <mergeCell ref="A1:F1"/>
    <mergeCell ref="A3:A7"/>
    <mergeCell ref="A9:A15"/>
    <mergeCell ref="A17:A18"/>
    <mergeCell ref="A19:A20"/>
    <mergeCell ref="C3:C7"/>
    <mergeCell ref="C9:C15"/>
    <mergeCell ref="C17:C18"/>
    <mergeCell ref="C19:C20"/>
    <mergeCell ref="E3:E7"/>
    <mergeCell ref="E9:E15"/>
    <mergeCell ref="E17:E18"/>
    <mergeCell ref="E19:E20"/>
  </mergeCells>
  <phoneticPr fontId="15" type="noConversion"/>
  <printOptions horizontalCentered="1"/>
  <pageMargins left="0.196527777777778" right="0.196527777777778" top="0.196527777777778" bottom="0.196527777777778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5" sqref="G5"/>
    </sheetView>
  </sheetViews>
  <sheetFormatPr defaultColWidth="20.75" defaultRowHeight="12" x14ac:dyDescent="0.15"/>
  <cols>
    <col min="1" max="1" width="20.75" style="36" customWidth="1"/>
    <col min="2" max="2" width="8.625" style="37" customWidth="1"/>
    <col min="3" max="3" width="5.25" style="37" customWidth="1"/>
    <col min="4" max="4" width="8.25" style="36" customWidth="1"/>
    <col min="5" max="16384" width="20.75" style="36"/>
  </cols>
  <sheetData>
    <row r="1" spans="1:4" s="35" customFormat="1" ht="36" customHeight="1" x14ac:dyDescent="0.15">
      <c r="A1" s="38" t="s">
        <v>2</v>
      </c>
      <c r="B1" s="39" t="s">
        <v>52</v>
      </c>
      <c r="C1" s="39" t="s">
        <v>53</v>
      </c>
      <c r="D1" s="40" t="s">
        <v>54</v>
      </c>
    </row>
    <row r="2" spans="1:4" ht="16.5" customHeight="1" x14ac:dyDescent="0.15">
      <c r="A2" s="41" t="s">
        <v>7</v>
      </c>
      <c r="B2" s="42">
        <v>6</v>
      </c>
      <c r="C2" s="42">
        <v>5</v>
      </c>
      <c r="D2" s="43">
        <v>10</v>
      </c>
    </row>
    <row r="3" spans="1:4" ht="18" customHeight="1" x14ac:dyDescent="0.15">
      <c r="A3" s="44" t="s">
        <v>15</v>
      </c>
      <c r="B3" s="42">
        <v>6</v>
      </c>
      <c r="C3" s="42">
        <v>5</v>
      </c>
      <c r="D3" s="43">
        <v>10</v>
      </c>
    </row>
    <row r="4" spans="1:4" ht="24" x14ac:dyDescent="0.15">
      <c r="A4" s="45" t="s">
        <v>18</v>
      </c>
      <c r="B4" s="42">
        <v>11</v>
      </c>
      <c r="C4" s="42">
        <v>1</v>
      </c>
      <c r="D4" s="43">
        <v>11</v>
      </c>
    </row>
    <row r="5" spans="1:4" x14ac:dyDescent="0.15">
      <c r="A5" s="44" t="s">
        <v>55</v>
      </c>
      <c r="B5" s="46">
        <v>11</v>
      </c>
      <c r="C5" s="46">
        <v>3</v>
      </c>
      <c r="D5" s="43">
        <v>13</v>
      </c>
    </row>
    <row r="6" spans="1:4" x14ac:dyDescent="0.15">
      <c r="A6" s="44" t="s">
        <v>56</v>
      </c>
      <c r="B6" s="46">
        <v>13</v>
      </c>
      <c r="C6" s="46">
        <v>1</v>
      </c>
      <c r="D6" s="43">
        <v>13</v>
      </c>
    </row>
    <row r="7" spans="1:4" x14ac:dyDescent="0.15">
      <c r="A7" s="44" t="s">
        <v>57</v>
      </c>
      <c r="B7" s="46">
        <v>20</v>
      </c>
      <c r="C7" s="46">
        <v>1</v>
      </c>
      <c r="D7" s="43">
        <v>20</v>
      </c>
    </row>
    <row r="8" spans="1:4" x14ac:dyDescent="0.15">
      <c r="A8" s="44" t="s">
        <v>58</v>
      </c>
      <c r="B8" s="46">
        <v>27</v>
      </c>
      <c r="C8" s="46">
        <v>2</v>
      </c>
      <c r="D8" s="43">
        <v>18</v>
      </c>
    </row>
    <row r="9" spans="1:4" x14ac:dyDescent="0.15">
      <c r="A9" s="44" t="s">
        <v>59</v>
      </c>
      <c r="B9" s="46">
        <v>13</v>
      </c>
      <c r="C9" s="46">
        <v>19</v>
      </c>
      <c r="D9" s="43">
        <v>31</v>
      </c>
    </row>
  </sheetData>
  <phoneticPr fontId="15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9"/>
  <sheetViews>
    <sheetView showGridLines="0" tabSelected="1" topLeftCell="A3" zoomScale="90" zoomScaleNormal="90" workbookViewId="0">
      <selection sqref="A1:C5"/>
    </sheetView>
  </sheetViews>
  <sheetFormatPr defaultColWidth="7.75" defaultRowHeight="16.5" x14ac:dyDescent="0.15"/>
  <cols>
    <col min="1" max="1" width="4.25" style="3" customWidth="1"/>
    <col min="2" max="2" width="23.125" style="4" customWidth="1"/>
    <col min="3" max="3" width="8.125" style="4" customWidth="1"/>
    <col min="4" max="4" width="12" style="4" customWidth="1"/>
    <col min="5" max="5" width="12.875" style="4" customWidth="1"/>
    <col min="6" max="6" width="7.375" style="5" customWidth="1"/>
    <col min="7" max="154" width="2.375" style="6" customWidth="1"/>
    <col min="155" max="16384" width="7.75" style="7"/>
  </cols>
  <sheetData>
    <row r="1" spans="1:154" ht="18.75" hidden="1" customHeight="1" x14ac:dyDescent="0.15">
      <c r="A1" s="88" t="s">
        <v>60</v>
      </c>
      <c r="B1" s="88"/>
      <c r="C1" s="88"/>
      <c r="D1" s="8">
        <f>IF(D4="",MIN(D7:D896,D4),D4)</f>
        <v>43313</v>
      </c>
      <c r="E1" s="8">
        <f>MAX(E7:E896,E4)</f>
        <v>43465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</row>
    <row r="2" spans="1:154" ht="20.25" hidden="1" customHeight="1" x14ac:dyDescent="0.15">
      <c r="A2" s="88"/>
      <c r="B2" s="88"/>
      <c r="C2" s="88"/>
      <c r="D2" s="10" t="s">
        <v>61</v>
      </c>
      <c r="E2" s="11"/>
      <c r="F2" s="9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</row>
    <row r="3" spans="1:154" ht="18" customHeight="1" x14ac:dyDescent="0.15">
      <c r="A3" s="88"/>
      <c r="B3" s="88"/>
      <c r="C3" s="88"/>
      <c r="D3" s="13" t="s">
        <v>62</v>
      </c>
      <c r="E3" s="14" t="s">
        <v>63</v>
      </c>
      <c r="F3" s="89" t="s">
        <v>64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34"/>
      <c r="Z3" s="34"/>
      <c r="AA3" s="34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</row>
    <row r="4" spans="1:154" ht="19.5" customHeight="1" x14ac:dyDescent="0.15">
      <c r="A4" s="88"/>
      <c r="B4" s="88"/>
      <c r="C4" s="88"/>
      <c r="D4" s="15">
        <v>43313</v>
      </c>
      <c r="E4" s="15">
        <v>43465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34"/>
      <c r="Z4" s="34"/>
      <c r="AA4" s="34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</row>
    <row r="5" spans="1:154" s="1" customFormat="1" ht="28.5" x14ac:dyDescent="0.15">
      <c r="A5" s="88"/>
      <c r="B5" s="88"/>
      <c r="C5" s="88"/>
      <c r="D5" s="16" t="s">
        <v>65</v>
      </c>
      <c r="E5" s="17">
        <v>1</v>
      </c>
      <c r="F5" s="18" t="s">
        <v>66</v>
      </c>
      <c r="G5" s="19">
        <f t="shared" ref="G5:AL5" si="0">G6</f>
        <v>43313</v>
      </c>
      <c r="H5" s="19">
        <f t="shared" si="0"/>
        <v>43314</v>
      </c>
      <c r="I5" s="19">
        <f t="shared" si="0"/>
        <v>43315</v>
      </c>
      <c r="J5" s="19">
        <f t="shared" si="0"/>
        <v>43316</v>
      </c>
      <c r="K5" s="19">
        <f t="shared" si="0"/>
        <v>43317</v>
      </c>
      <c r="L5" s="19">
        <f t="shared" si="0"/>
        <v>43318</v>
      </c>
      <c r="M5" s="19">
        <f t="shared" si="0"/>
        <v>43319</v>
      </c>
      <c r="N5" s="19">
        <f t="shared" si="0"/>
        <v>43320</v>
      </c>
      <c r="O5" s="19">
        <f t="shared" si="0"/>
        <v>43321</v>
      </c>
      <c r="P5" s="19">
        <f t="shared" si="0"/>
        <v>43322</v>
      </c>
      <c r="Q5" s="19">
        <f t="shared" si="0"/>
        <v>43323</v>
      </c>
      <c r="R5" s="19">
        <f t="shared" si="0"/>
        <v>43324</v>
      </c>
      <c r="S5" s="19">
        <f t="shared" si="0"/>
        <v>43325</v>
      </c>
      <c r="T5" s="19">
        <f t="shared" si="0"/>
        <v>43326</v>
      </c>
      <c r="U5" s="19">
        <f t="shared" si="0"/>
        <v>43327</v>
      </c>
      <c r="V5" s="19">
        <f t="shared" si="0"/>
        <v>43328</v>
      </c>
      <c r="W5" s="19">
        <f t="shared" si="0"/>
        <v>43329</v>
      </c>
      <c r="X5" s="19">
        <f t="shared" si="0"/>
        <v>43330</v>
      </c>
      <c r="Y5" s="19">
        <f t="shared" si="0"/>
        <v>43331</v>
      </c>
      <c r="Z5" s="19">
        <f t="shared" si="0"/>
        <v>43332</v>
      </c>
      <c r="AA5" s="19">
        <f t="shared" si="0"/>
        <v>43333</v>
      </c>
      <c r="AB5" s="19">
        <f t="shared" si="0"/>
        <v>43334</v>
      </c>
      <c r="AC5" s="19">
        <f t="shared" si="0"/>
        <v>43335</v>
      </c>
      <c r="AD5" s="19">
        <f t="shared" si="0"/>
        <v>43336</v>
      </c>
      <c r="AE5" s="19">
        <f t="shared" si="0"/>
        <v>43337</v>
      </c>
      <c r="AF5" s="19">
        <f t="shared" si="0"/>
        <v>43338</v>
      </c>
      <c r="AG5" s="19">
        <f t="shared" si="0"/>
        <v>43339</v>
      </c>
      <c r="AH5" s="19">
        <f t="shared" si="0"/>
        <v>43340</v>
      </c>
      <c r="AI5" s="19">
        <f t="shared" si="0"/>
        <v>43341</v>
      </c>
      <c r="AJ5" s="19">
        <f t="shared" si="0"/>
        <v>43342</v>
      </c>
      <c r="AK5" s="19">
        <f t="shared" si="0"/>
        <v>43343</v>
      </c>
      <c r="AL5" s="19">
        <f t="shared" si="0"/>
        <v>43344</v>
      </c>
      <c r="AM5" s="19">
        <f t="shared" ref="AM5:BR5" si="1">AM6</f>
        <v>43345</v>
      </c>
      <c r="AN5" s="19">
        <f t="shared" si="1"/>
        <v>43346</v>
      </c>
      <c r="AO5" s="19">
        <f t="shared" si="1"/>
        <v>43347</v>
      </c>
      <c r="AP5" s="19">
        <f t="shared" si="1"/>
        <v>43348</v>
      </c>
      <c r="AQ5" s="19">
        <f t="shared" si="1"/>
        <v>43349</v>
      </c>
      <c r="AR5" s="19">
        <f t="shared" si="1"/>
        <v>43350</v>
      </c>
      <c r="AS5" s="19">
        <f t="shared" si="1"/>
        <v>43351</v>
      </c>
      <c r="AT5" s="19">
        <f t="shared" si="1"/>
        <v>43352</v>
      </c>
      <c r="AU5" s="19">
        <f t="shared" si="1"/>
        <v>43353</v>
      </c>
      <c r="AV5" s="19">
        <f t="shared" si="1"/>
        <v>43354</v>
      </c>
      <c r="AW5" s="19">
        <f t="shared" si="1"/>
        <v>43355</v>
      </c>
      <c r="AX5" s="19">
        <f t="shared" si="1"/>
        <v>43356</v>
      </c>
      <c r="AY5" s="19">
        <f t="shared" si="1"/>
        <v>43357</v>
      </c>
      <c r="AZ5" s="19">
        <f t="shared" si="1"/>
        <v>43358</v>
      </c>
      <c r="BA5" s="19">
        <f t="shared" si="1"/>
        <v>43359</v>
      </c>
      <c r="BB5" s="19">
        <f t="shared" si="1"/>
        <v>43360</v>
      </c>
      <c r="BC5" s="19">
        <f t="shared" si="1"/>
        <v>43361</v>
      </c>
      <c r="BD5" s="19">
        <f t="shared" si="1"/>
        <v>43362</v>
      </c>
      <c r="BE5" s="19">
        <f t="shared" si="1"/>
        <v>43363</v>
      </c>
      <c r="BF5" s="19">
        <f t="shared" si="1"/>
        <v>43364</v>
      </c>
      <c r="BG5" s="19">
        <f t="shared" si="1"/>
        <v>43365</v>
      </c>
      <c r="BH5" s="19">
        <f t="shared" si="1"/>
        <v>43366</v>
      </c>
      <c r="BI5" s="19">
        <f t="shared" si="1"/>
        <v>43367</v>
      </c>
      <c r="BJ5" s="19">
        <f t="shared" si="1"/>
        <v>43368</v>
      </c>
      <c r="BK5" s="19">
        <f t="shared" si="1"/>
        <v>43369</v>
      </c>
      <c r="BL5" s="19">
        <f t="shared" si="1"/>
        <v>43370</v>
      </c>
      <c r="BM5" s="19">
        <f t="shared" si="1"/>
        <v>43371</v>
      </c>
      <c r="BN5" s="19">
        <f t="shared" si="1"/>
        <v>43372</v>
      </c>
      <c r="BO5" s="19">
        <f t="shared" si="1"/>
        <v>43373</v>
      </c>
      <c r="BP5" s="19">
        <f t="shared" si="1"/>
        <v>43374</v>
      </c>
      <c r="BQ5" s="19">
        <f t="shared" si="1"/>
        <v>43375</v>
      </c>
      <c r="BR5" s="19">
        <f t="shared" si="1"/>
        <v>43376</v>
      </c>
      <c r="BS5" s="19">
        <f t="shared" ref="BS5:CX5" si="2">BS6</f>
        <v>43377</v>
      </c>
      <c r="BT5" s="19">
        <f t="shared" si="2"/>
        <v>43378</v>
      </c>
      <c r="BU5" s="19">
        <f t="shared" si="2"/>
        <v>43379</v>
      </c>
      <c r="BV5" s="19">
        <f t="shared" si="2"/>
        <v>43380</v>
      </c>
      <c r="BW5" s="19">
        <f t="shared" si="2"/>
        <v>43381</v>
      </c>
      <c r="BX5" s="19">
        <f t="shared" si="2"/>
        <v>43382</v>
      </c>
      <c r="BY5" s="19">
        <f t="shared" si="2"/>
        <v>43383</v>
      </c>
      <c r="BZ5" s="19">
        <f t="shared" si="2"/>
        <v>43384</v>
      </c>
      <c r="CA5" s="19">
        <f t="shared" si="2"/>
        <v>43385</v>
      </c>
      <c r="CB5" s="19">
        <f t="shared" si="2"/>
        <v>43386</v>
      </c>
      <c r="CC5" s="19">
        <f t="shared" si="2"/>
        <v>43387</v>
      </c>
      <c r="CD5" s="19">
        <f t="shared" si="2"/>
        <v>43388</v>
      </c>
      <c r="CE5" s="19">
        <f t="shared" si="2"/>
        <v>43389</v>
      </c>
      <c r="CF5" s="19">
        <f t="shared" si="2"/>
        <v>43390</v>
      </c>
      <c r="CG5" s="19">
        <f t="shared" si="2"/>
        <v>43391</v>
      </c>
      <c r="CH5" s="19">
        <f t="shared" si="2"/>
        <v>43392</v>
      </c>
      <c r="CI5" s="19">
        <f t="shared" si="2"/>
        <v>43393</v>
      </c>
      <c r="CJ5" s="19">
        <f t="shared" si="2"/>
        <v>43394</v>
      </c>
      <c r="CK5" s="19">
        <f t="shared" si="2"/>
        <v>43395</v>
      </c>
      <c r="CL5" s="19">
        <f t="shared" si="2"/>
        <v>43396</v>
      </c>
      <c r="CM5" s="19">
        <f t="shared" si="2"/>
        <v>43397</v>
      </c>
      <c r="CN5" s="19">
        <f t="shared" si="2"/>
        <v>43398</v>
      </c>
      <c r="CO5" s="19">
        <f t="shared" si="2"/>
        <v>43399</v>
      </c>
      <c r="CP5" s="19">
        <f t="shared" si="2"/>
        <v>43400</v>
      </c>
      <c r="CQ5" s="19">
        <f t="shared" si="2"/>
        <v>43401</v>
      </c>
      <c r="CR5" s="19">
        <f t="shared" si="2"/>
        <v>43402</v>
      </c>
      <c r="CS5" s="19">
        <f t="shared" si="2"/>
        <v>43403</v>
      </c>
      <c r="CT5" s="19">
        <f t="shared" si="2"/>
        <v>43404</v>
      </c>
      <c r="CU5" s="19">
        <f t="shared" si="2"/>
        <v>43405</v>
      </c>
      <c r="CV5" s="19">
        <f t="shared" si="2"/>
        <v>43406</v>
      </c>
      <c r="CW5" s="19">
        <f t="shared" si="2"/>
        <v>43407</v>
      </c>
      <c r="CX5" s="19">
        <f t="shared" si="2"/>
        <v>43408</v>
      </c>
      <c r="CY5" s="19">
        <f t="shared" ref="CY5:ED5" si="3">CY6</f>
        <v>43409</v>
      </c>
      <c r="CZ5" s="19">
        <f t="shared" si="3"/>
        <v>43410</v>
      </c>
      <c r="DA5" s="19">
        <f t="shared" si="3"/>
        <v>43411</v>
      </c>
      <c r="DB5" s="19">
        <f t="shared" si="3"/>
        <v>43412</v>
      </c>
      <c r="DC5" s="19">
        <f t="shared" si="3"/>
        <v>43413</v>
      </c>
      <c r="DD5" s="19">
        <f t="shared" si="3"/>
        <v>43414</v>
      </c>
      <c r="DE5" s="19">
        <f t="shared" si="3"/>
        <v>43415</v>
      </c>
      <c r="DF5" s="19">
        <f t="shared" si="3"/>
        <v>43416</v>
      </c>
      <c r="DG5" s="19">
        <f t="shared" si="3"/>
        <v>43417</v>
      </c>
      <c r="DH5" s="19">
        <f t="shared" si="3"/>
        <v>43418</v>
      </c>
      <c r="DI5" s="19">
        <f t="shared" si="3"/>
        <v>43419</v>
      </c>
      <c r="DJ5" s="19">
        <f t="shared" si="3"/>
        <v>43420</v>
      </c>
      <c r="DK5" s="19">
        <f t="shared" si="3"/>
        <v>43421</v>
      </c>
      <c r="DL5" s="19">
        <f t="shared" si="3"/>
        <v>43422</v>
      </c>
      <c r="DM5" s="19">
        <f t="shared" si="3"/>
        <v>43423</v>
      </c>
      <c r="DN5" s="19">
        <f t="shared" si="3"/>
        <v>43424</v>
      </c>
      <c r="DO5" s="19">
        <f t="shared" si="3"/>
        <v>43425</v>
      </c>
      <c r="DP5" s="19">
        <f t="shared" si="3"/>
        <v>43426</v>
      </c>
      <c r="DQ5" s="19">
        <f t="shared" si="3"/>
        <v>43427</v>
      </c>
      <c r="DR5" s="19">
        <f t="shared" si="3"/>
        <v>43428</v>
      </c>
      <c r="DS5" s="19">
        <f t="shared" si="3"/>
        <v>43429</v>
      </c>
      <c r="DT5" s="19">
        <f t="shared" si="3"/>
        <v>43430</v>
      </c>
      <c r="DU5" s="19">
        <f t="shared" si="3"/>
        <v>43431</v>
      </c>
      <c r="DV5" s="19">
        <f t="shared" si="3"/>
        <v>43432</v>
      </c>
      <c r="DW5" s="19">
        <f t="shared" si="3"/>
        <v>43433</v>
      </c>
      <c r="DX5" s="19">
        <f t="shared" si="3"/>
        <v>43434</v>
      </c>
      <c r="DY5" s="19">
        <f t="shared" si="3"/>
        <v>43435</v>
      </c>
      <c r="DZ5" s="19">
        <f t="shared" si="3"/>
        <v>43436</v>
      </c>
      <c r="EA5" s="19">
        <f t="shared" si="3"/>
        <v>43437</v>
      </c>
      <c r="EB5" s="19">
        <f t="shared" si="3"/>
        <v>43438</v>
      </c>
      <c r="EC5" s="19">
        <f t="shared" si="3"/>
        <v>43439</v>
      </c>
      <c r="ED5" s="19">
        <f t="shared" si="3"/>
        <v>43440</v>
      </c>
      <c r="EE5" s="19">
        <f t="shared" ref="EE5:EX5" si="4">EE6</f>
        <v>43441</v>
      </c>
      <c r="EF5" s="19">
        <f t="shared" si="4"/>
        <v>43442</v>
      </c>
      <c r="EG5" s="19">
        <f t="shared" si="4"/>
        <v>43443</v>
      </c>
      <c r="EH5" s="19">
        <f t="shared" si="4"/>
        <v>43444</v>
      </c>
      <c r="EI5" s="19">
        <f t="shared" si="4"/>
        <v>43445</v>
      </c>
      <c r="EJ5" s="19">
        <f t="shared" si="4"/>
        <v>43446</v>
      </c>
      <c r="EK5" s="19">
        <f t="shared" si="4"/>
        <v>43447</v>
      </c>
      <c r="EL5" s="19">
        <f t="shared" si="4"/>
        <v>43448</v>
      </c>
      <c r="EM5" s="19">
        <f t="shared" si="4"/>
        <v>43449</v>
      </c>
      <c r="EN5" s="19">
        <f t="shared" si="4"/>
        <v>43450</v>
      </c>
      <c r="EO5" s="19">
        <f t="shared" si="4"/>
        <v>43451</v>
      </c>
      <c r="EP5" s="19">
        <f t="shared" si="4"/>
        <v>43452</v>
      </c>
      <c r="EQ5" s="19">
        <f t="shared" si="4"/>
        <v>43453</v>
      </c>
      <c r="ER5" s="19">
        <f t="shared" si="4"/>
        <v>43454</v>
      </c>
      <c r="ES5" s="19">
        <f t="shared" si="4"/>
        <v>43455</v>
      </c>
      <c r="ET5" s="19">
        <f t="shared" si="4"/>
        <v>43456</v>
      </c>
      <c r="EU5" s="19">
        <f t="shared" si="4"/>
        <v>43457</v>
      </c>
      <c r="EV5" s="19">
        <f t="shared" si="4"/>
        <v>43458</v>
      </c>
      <c r="EW5" s="19">
        <f t="shared" si="4"/>
        <v>43459</v>
      </c>
      <c r="EX5" s="19">
        <f t="shared" si="4"/>
        <v>43460</v>
      </c>
    </row>
    <row r="6" spans="1:154" s="2" customFormat="1" ht="45.75" customHeight="1" x14ac:dyDescent="0.15">
      <c r="A6" s="20" t="s">
        <v>1</v>
      </c>
      <c r="B6" s="21" t="s">
        <v>67</v>
      </c>
      <c r="C6" s="20" t="s">
        <v>68</v>
      </c>
      <c r="D6" s="20" t="s">
        <v>62</v>
      </c>
      <c r="E6" s="20" t="s">
        <v>63</v>
      </c>
      <c r="F6" s="22" t="s">
        <v>69</v>
      </c>
      <c r="G6" s="23">
        <f>IF(D4="",MIN(D7:D896,D4),D4)</f>
        <v>43313</v>
      </c>
      <c r="H6" s="24">
        <f t="shared" ref="H6:AM6" si="5">IF(G6="","",IF((G6+$E$5)&gt;$E$4,"",(G6+$E$5)))</f>
        <v>43314</v>
      </c>
      <c r="I6" s="24">
        <f t="shared" si="5"/>
        <v>43315</v>
      </c>
      <c r="J6" s="24">
        <f t="shared" si="5"/>
        <v>43316</v>
      </c>
      <c r="K6" s="24">
        <f t="shared" si="5"/>
        <v>43317</v>
      </c>
      <c r="L6" s="24">
        <f t="shared" si="5"/>
        <v>43318</v>
      </c>
      <c r="M6" s="24">
        <f t="shared" si="5"/>
        <v>43319</v>
      </c>
      <c r="N6" s="24">
        <f t="shared" si="5"/>
        <v>43320</v>
      </c>
      <c r="O6" s="24">
        <f t="shared" si="5"/>
        <v>43321</v>
      </c>
      <c r="P6" s="24">
        <f t="shared" si="5"/>
        <v>43322</v>
      </c>
      <c r="Q6" s="24">
        <f t="shared" si="5"/>
        <v>43323</v>
      </c>
      <c r="R6" s="24">
        <f t="shared" si="5"/>
        <v>43324</v>
      </c>
      <c r="S6" s="24">
        <f t="shared" si="5"/>
        <v>43325</v>
      </c>
      <c r="T6" s="24">
        <f t="shared" si="5"/>
        <v>43326</v>
      </c>
      <c r="U6" s="24">
        <f t="shared" si="5"/>
        <v>43327</v>
      </c>
      <c r="V6" s="24">
        <f t="shared" si="5"/>
        <v>43328</v>
      </c>
      <c r="W6" s="24">
        <f t="shared" si="5"/>
        <v>43329</v>
      </c>
      <c r="X6" s="24">
        <f t="shared" si="5"/>
        <v>43330</v>
      </c>
      <c r="Y6" s="24">
        <f t="shared" si="5"/>
        <v>43331</v>
      </c>
      <c r="Z6" s="24">
        <f t="shared" si="5"/>
        <v>43332</v>
      </c>
      <c r="AA6" s="24">
        <f t="shared" si="5"/>
        <v>43333</v>
      </c>
      <c r="AB6" s="24">
        <f t="shared" si="5"/>
        <v>43334</v>
      </c>
      <c r="AC6" s="24">
        <f t="shared" si="5"/>
        <v>43335</v>
      </c>
      <c r="AD6" s="24">
        <f t="shared" si="5"/>
        <v>43336</v>
      </c>
      <c r="AE6" s="24">
        <f t="shared" si="5"/>
        <v>43337</v>
      </c>
      <c r="AF6" s="24">
        <f t="shared" si="5"/>
        <v>43338</v>
      </c>
      <c r="AG6" s="24">
        <f t="shared" si="5"/>
        <v>43339</v>
      </c>
      <c r="AH6" s="24">
        <f t="shared" si="5"/>
        <v>43340</v>
      </c>
      <c r="AI6" s="24">
        <f t="shared" si="5"/>
        <v>43341</v>
      </c>
      <c r="AJ6" s="24">
        <f t="shared" si="5"/>
        <v>43342</v>
      </c>
      <c r="AK6" s="24">
        <f t="shared" si="5"/>
        <v>43343</v>
      </c>
      <c r="AL6" s="24">
        <f t="shared" si="5"/>
        <v>43344</v>
      </c>
      <c r="AM6" s="24">
        <f t="shared" si="5"/>
        <v>43345</v>
      </c>
      <c r="AN6" s="24">
        <f t="shared" ref="AN6:BS6" si="6">IF(AM6="","",IF((AM6+$E$5)&gt;$E$4,"",(AM6+$E$5)))</f>
        <v>43346</v>
      </c>
      <c r="AO6" s="24">
        <f t="shared" si="6"/>
        <v>43347</v>
      </c>
      <c r="AP6" s="24">
        <f t="shared" si="6"/>
        <v>43348</v>
      </c>
      <c r="AQ6" s="24">
        <f t="shared" si="6"/>
        <v>43349</v>
      </c>
      <c r="AR6" s="24">
        <f t="shared" si="6"/>
        <v>43350</v>
      </c>
      <c r="AS6" s="24">
        <f t="shared" si="6"/>
        <v>43351</v>
      </c>
      <c r="AT6" s="24">
        <f t="shared" si="6"/>
        <v>43352</v>
      </c>
      <c r="AU6" s="24">
        <f t="shared" si="6"/>
        <v>43353</v>
      </c>
      <c r="AV6" s="24">
        <f t="shared" si="6"/>
        <v>43354</v>
      </c>
      <c r="AW6" s="24">
        <f t="shared" si="6"/>
        <v>43355</v>
      </c>
      <c r="AX6" s="24">
        <f t="shared" si="6"/>
        <v>43356</v>
      </c>
      <c r="AY6" s="24">
        <f t="shared" si="6"/>
        <v>43357</v>
      </c>
      <c r="AZ6" s="24">
        <f t="shared" si="6"/>
        <v>43358</v>
      </c>
      <c r="BA6" s="24">
        <f t="shared" si="6"/>
        <v>43359</v>
      </c>
      <c r="BB6" s="24">
        <f t="shared" si="6"/>
        <v>43360</v>
      </c>
      <c r="BC6" s="24">
        <f t="shared" si="6"/>
        <v>43361</v>
      </c>
      <c r="BD6" s="24">
        <f t="shared" si="6"/>
        <v>43362</v>
      </c>
      <c r="BE6" s="24">
        <f t="shared" si="6"/>
        <v>43363</v>
      </c>
      <c r="BF6" s="24">
        <f t="shared" si="6"/>
        <v>43364</v>
      </c>
      <c r="BG6" s="24">
        <f t="shared" si="6"/>
        <v>43365</v>
      </c>
      <c r="BH6" s="24">
        <f t="shared" si="6"/>
        <v>43366</v>
      </c>
      <c r="BI6" s="24">
        <f t="shared" si="6"/>
        <v>43367</v>
      </c>
      <c r="BJ6" s="24">
        <f t="shared" si="6"/>
        <v>43368</v>
      </c>
      <c r="BK6" s="24">
        <f t="shared" si="6"/>
        <v>43369</v>
      </c>
      <c r="BL6" s="24">
        <f t="shared" si="6"/>
        <v>43370</v>
      </c>
      <c r="BM6" s="24">
        <f t="shared" si="6"/>
        <v>43371</v>
      </c>
      <c r="BN6" s="24">
        <f t="shared" si="6"/>
        <v>43372</v>
      </c>
      <c r="BO6" s="24">
        <f t="shared" si="6"/>
        <v>43373</v>
      </c>
      <c r="BP6" s="24">
        <f t="shared" si="6"/>
        <v>43374</v>
      </c>
      <c r="BQ6" s="24">
        <f t="shared" si="6"/>
        <v>43375</v>
      </c>
      <c r="BR6" s="24">
        <f t="shared" si="6"/>
        <v>43376</v>
      </c>
      <c r="BS6" s="24">
        <f t="shared" si="6"/>
        <v>43377</v>
      </c>
      <c r="BT6" s="24">
        <f t="shared" ref="BT6:CY6" si="7">IF(BS6="","",IF((BS6+$E$5)&gt;$E$4,"",(BS6+$E$5)))</f>
        <v>43378</v>
      </c>
      <c r="BU6" s="24">
        <f t="shared" si="7"/>
        <v>43379</v>
      </c>
      <c r="BV6" s="24">
        <f t="shared" si="7"/>
        <v>43380</v>
      </c>
      <c r="BW6" s="24">
        <f t="shared" si="7"/>
        <v>43381</v>
      </c>
      <c r="BX6" s="24">
        <f t="shared" si="7"/>
        <v>43382</v>
      </c>
      <c r="BY6" s="24">
        <f t="shared" si="7"/>
        <v>43383</v>
      </c>
      <c r="BZ6" s="24">
        <f t="shared" si="7"/>
        <v>43384</v>
      </c>
      <c r="CA6" s="24">
        <f t="shared" si="7"/>
        <v>43385</v>
      </c>
      <c r="CB6" s="24">
        <f t="shared" si="7"/>
        <v>43386</v>
      </c>
      <c r="CC6" s="24">
        <f t="shared" si="7"/>
        <v>43387</v>
      </c>
      <c r="CD6" s="24">
        <f t="shared" si="7"/>
        <v>43388</v>
      </c>
      <c r="CE6" s="24">
        <f t="shared" si="7"/>
        <v>43389</v>
      </c>
      <c r="CF6" s="24">
        <f t="shared" si="7"/>
        <v>43390</v>
      </c>
      <c r="CG6" s="24">
        <f t="shared" si="7"/>
        <v>43391</v>
      </c>
      <c r="CH6" s="24">
        <f t="shared" si="7"/>
        <v>43392</v>
      </c>
      <c r="CI6" s="24">
        <f t="shared" si="7"/>
        <v>43393</v>
      </c>
      <c r="CJ6" s="24">
        <f t="shared" si="7"/>
        <v>43394</v>
      </c>
      <c r="CK6" s="24">
        <f t="shared" si="7"/>
        <v>43395</v>
      </c>
      <c r="CL6" s="24">
        <f t="shared" si="7"/>
        <v>43396</v>
      </c>
      <c r="CM6" s="24">
        <f t="shared" si="7"/>
        <v>43397</v>
      </c>
      <c r="CN6" s="24">
        <f t="shared" si="7"/>
        <v>43398</v>
      </c>
      <c r="CO6" s="24">
        <f t="shared" si="7"/>
        <v>43399</v>
      </c>
      <c r="CP6" s="24">
        <f t="shared" si="7"/>
        <v>43400</v>
      </c>
      <c r="CQ6" s="24">
        <f t="shared" si="7"/>
        <v>43401</v>
      </c>
      <c r="CR6" s="24">
        <f t="shared" si="7"/>
        <v>43402</v>
      </c>
      <c r="CS6" s="24">
        <f t="shared" si="7"/>
        <v>43403</v>
      </c>
      <c r="CT6" s="24">
        <f t="shared" si="7"/>
        <v>43404</v>
      </c>
      <c r="CU6" s="24">
        <f t="shared" si="7"/>
        <v>43405</v>
      </c>
      <c r="CV6" s="24">
        <f t="shared" si="7"/>
        <v>43406</v>
      </c>
      <c r="CW6" s="24">
        <f t="shared" si="7"/>
        <v>43407</v>
      </c>
      <c r="CX6" s="24">
        <f t="shared" si="7"/>
        <v>43408</v>
      </c>
      <c r="CY6" s="24">
        <f t="shared" si="7"/>
        <v>43409</v>
      </c>
      <c r="CZ6" s="24">
        <f t="shared" ref="CZ6:EE6" si="8">IF(CY6="","",IF((CY6+$E$5)&gt;$E$4,"",(CY6+$E$5)))</f>
        <v>43410</v>
      </c>
      <c r="DA6" s="24">
        <f t="shared" si="8"/>
        <v>43411</v>
      </c>
      <c r="DB6" s="24">
        <f t="shared" si="8"/>
        <v>43412</v>
      </c>
      <c r="DC6" s="24">
        <f t="shared" si="8"/>
        <v>43413</v>
      </c>
      <c r="DD6" s="24">
        <f t="shared" si="8"/>
        <v>43414</v>
      </c>
      <c r="DE6" s="24">
        <f t="shared" si="8"/>
        <v>43415</v>
      </c>
      <c r="DF6" s="24">
        <f t="shared" si="8"/>
        <v>43416</v>
      </c>
      <c r="DG6" s="24">
        <f t="shared" si="8"/>
        <v>43417</v>
      </c>
      <c r="DH6" s="24">
        <f t="shared" si="8"/>
        <v>43418</v>
      </c>
      <c r="DI6" s="24">
        <f t="shared" si="8"/>
        <v>43419</v>
      </c>
      <c r="DJ6" s="24">
        <f t="shared" si="8"/>
        <v>43420</v>
      </c>
      <c r="DK6" s="24">
        <f t="shared" si="8"/>
        <v>43421</v>
      </c>
      <c r="DL6" s="24">
        <f t="shared" si="8"/>
        <v>43422</v>
      </c>
      <c r="DM6" s="24">
        <f t="shared" si="8"/>
        <v>43423</v>
      </c>
      <c r="DN6" s="24">
        <f t="shared" si="8"/>
        <v>43424</v>
      </c>
      <c r="DO6" s="24">
        <f t="shared" si="8"/>
        <v>43425</v>
      </c>
      <c r="DP6" s="24">
        <f t="shared" si="8"/>
        <v>43426</v>
      </c>
      <c r="DQ6" s="24">
        <f t="shared" si="8"/>
        <v>43427</v>
      </c>
      <c r="DR6" s="24">
        <f t="shared" si="8"/>
        <v>43428</v>
      </c>
      <c r="DS6" s="24">
        <f t="shared" si="8"/>
        <v>43429</v>
      </c>
      <c r="DT6" s="24">
        <f t="shared" si="8"/>
        <v>43430</v>
      </c>
      <c r="DU6" s="24">
        <f t="shared" si="8"/>
        <v>43431</v>
      </c>
      <c r="DV6" s="24">
        <f t="shared" si="8"/>
        <v>43432</v>
      </c>
      <c r="DW6" s="24">
        <f t="shared" si="8"/>
        <v>43433</v>
      </c>
      <c r="DX6" s="24">
        <f t="shared" si="8"/>
        <v>43434</v>
      </c>
      <c r="DY6" s="24">
        <f t="shared" si="8"/>
        <v>43435</v>
      </c>
      <c r="DZ6" s="24">
        <f t="shared" si="8"/>
        <v>43436</v>
      </c>
      <c r="EA6" s="24">
        <f t="shared" si="8"/>
        <v>43437</v>
      </c>
      <c r="EB6" s="24">
        <f t="shared" si="8"/>
        <v>43438</v>
      </c>
      <c r="EC6" s="24">
        <f t="shared" si="8"/>
        <v>43439</v>
      </c>
      <c r="ED6" s="24">
        <f t="shared" si="8"/>
        <v>43440</v>
      </c>
      <c r="EE6" s="24">
        <f t="shared" si="8"/>
        <v>43441</v>
      </c>
      <c r="EF6" s="24">
        <f t="shared" ref="EF6:EX6" si="9">IF(EE6="","",IF((EE6+$E$5)&gt;$E$4,"",(EE6+$E$5)))</f>
        <v>43442</v>
      </c>
      <c r="EG6" s="24">
        <f t="shared" si="9"/>
        <v>43443</v>
      </c>
      <c r="EH6" s="24">
        <f t="shared" si="9"/>
        <v>43444</v>
      </c>
      <c r="EI6" s="24">
        <f t="shared" si="9"/>
        <v>43445</v>
      </c>
      <c r="EJ6" s="24">
        <f t="shared" si="9"/>
        <v>43446</v>
      </c>
      <c r="EK6" s="24">
        <f t="shared" si="9"/>
        <v>43447</v>
      </c>
      <c r="EL6" s="24">
        <f t="shared" si="9"/>
        <v>43448</v>
      </c>
      <c r="EM6" s="24">
        <f t="shared" si="9"/>
        <v>43449</v>
      </c>
      <c r="EN6" s="24">
        <f t="shared" si="9"/>
        <v>43450</v>
      </c>
      <c r="EO6" s="24">
        <f t="shared" si="9"/>
        <v>43451</v>
      </c>
      <c r="EP6" s="24">
        <f t="shared" si="9"/>
        <v>43452</v>
      </c>
      <c r="EQ6" s="24">
        <f t="shared" si="9"/>
        <v>43453</v>
      </c>
      <c r="ER6" s="24">
        <f t="shared" si="9"/>
        <v>43454</v>
      </c>
      <c r="ES6" s="24">
        <f t="shared" si="9"/>
        <v>43455</v>
      </c>
      <c r="ET6" s="24">
        <f t="shared" si="9"/>
        <v>43456</v>
      </c>
      <c r="EU6" s="24">
        <f t="shared" si="9"/>
        <v>43457</v>
      </c>
      <c r="EV6" s="24">
        <f t="shared" si="9"/>
        <v>43458</v>
      </c>
      <c r="EW6" s="24">
        <f t="shared" si="9"/>
        <v>43459</v>
      </c>
      <c r="EX6" s="24">
        <f t="shared" si="9"/>
        <v>43460</v>
      </c>
    </row>
    <row r="7" spans="1:154" s="2" customFormat="1" ht="25.5" customHeight="1" x14ac:dyDescent="0.15">
      <c r="A7" s="25">
        <v>1</v>
      </c>
      <c r="B7" s="26" t="s">
        <v>7</v>
      </c>
      <c r="C7" s="27" t="s">
        <v>70</v>
      </c>
      <c r="D7" s="28">
        <v>43319</v>
      </c>
      <c r="E7" s="28">
        <v>42592</v>
      </c>
      <c r="F7" s="29">
        <v>100</v>
      </c>
      <c r="G7" s="30"/>
      <c r="H7" s="30"/>
      <c r="I7" s="30"/>
      <c r="J7" s="30"/>
      <c r="K7" s="30"/>
      <c r="L7" s="30"/>
      <c r="M7" s="33"/>
      <c r="N7" s="33"/>
      <c r="O7" s="33"/>
      <c r="P7" s="33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</row>
    <row r="8" spans="1:154" s="2" customFormat="1" ht="25.5" customHeight="1" x14ac:dyDescent="0.15">
      <c r="A8" s="25">
        <v>2</v>
      </c>
      <c r="B8" s="26" t="s">
        <v>15</v>
      </c>
      <c r="C8" s="27" t="s">
        <v>71</v>
      </c>
      <c r="D8" s="28">
        <v>43320</v>
      </c>
      <c r="E8" s="28">
        <v>42593</v>
      </c>
      <c r="F8" s="29">
        <v>100</v>
      </c>
      <c r="G8" s="30"/>
      <c r="H8" s="30"/>
      <c r="I8" s="30"/>
      <c r="J8" s="30"/>
      <c r="K8" s="30"/>
      <c r="L8" s="30"/>
      <c r="M8" s="30"/>
      <c r="N8" s="33"/>
      <c r="O8" s="33"/>
      <c r="P8" s="33"/>
      <c r="Q8" s="33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</row>
    <row r="9" spans="1:154" s="2" customFormat="1" ht="25.5" customHeight="1" x14ac:dyDescent="0.15">
      <c r="A9" s="25">
        <v>3</v>
      </c>
      <c r="B9" s="26" t="s">
        <v>72</v>
      </c>
      <c r="C9" s="27" t="s">
        <v>73</v>
      </c>
      <c r="D9" s="28">
        <v>43321</v>
      </c>
      <c r="E9" s="28">
        <v>42625</v>
      </c>
      <c r="F9" s="29">
        <v>100</v>
      </c>
      <c r="G9" s="30"/>
      <c r="H9" s="30"/>
      <c r="I9" s="30"/>
      <c r="J9" s="30"/>
      <c r="K9" s="30"/>
      <c r="L9" s="30"/>
      <c r="M9" s="30"/>
      <c r="N9" s="30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</row>
    <row r="10" spans="1:154" s="2" customFormat="1" ht="25.5" customHeight="1" x14ac:dyDescent="0.15">
      <c r="A10" s="25">
        <v>4</v>
      </c>
      <c r="B10" s="26" t="s">
        <v>55</v>
      </c>
      <c r="C10" s="27" t="s">
        <v>74</v>
      </c>
      <c r="D10" s="28">
        <v>43322</v>
      </c>
      <c r="E10" s="28">
        <v>42599</v>
      </c>
      <c r="F10" s="29">
        <v>100</v>
      </c>
      <c r="G10" s="30"/>
      <c r="H10" s="30"/>
      <c r="I10" s="30"/>
      <c r="J10" s="30"/>
      <c r="K10" s="30"/>
      <c r="L10" s="30"/>
      <c r="M10" s="30"/>
      <c r="N10" s="30"/>
      <c r="O10" s="30"/>
      <c r="P10" s="33"/>
      <c r="Q10" s="33"/>
      <c r="R10" s="33"/>
      <c r="S10" s="33"/>
      <c r="T10" s="33"/>
      <c r="U10" s="33"/>
      <c r="V10" s="33"/>
      <c r="W10" s="33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</row>
    <row r="11" spans="1:154" s="2" customFormat="1" ht="25.5" customHeight="1" x14ac:dyDescent="0.15">
      <c r="A11" s="25">
        <v>5</v>
      </c>
      <c r="B11" s="26" t="s">
        <v>56</v>
      </c>
      <c r="C11" s="27" t="s">
        <v>73</v>
      </c>
      <c r="D11" s="28">
        <v>43323</v>
      </c>
      <c r="E11" s="28">
        <v>42627</v>
      </c>
      <c r="F11" s="29">
        <v>100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</row>
    <row r="12" spans="1:154" s="2" customFormat="1" ht="25.5" customHeight="1" x14ac:dyDescent="0.15">
      <c r="A12" s="25">
        <v>6</v>
      </c>
      <c r="B12" s="26" t="s">
        <v>57</v>
      </c>
      <c r="C12" s="27" t="s">
        <v>73</v>
      </c>
      <c r="D12" s="28">
        <v>43324</v>
      </c>
      <c r="E12" s="28">
        <v>42597</v>
      </c>
      <c r="F12" s="29">
        <v>100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3"/>
      <c r="S12" s="33"/>
      <c r="T12" s="33"/>
      <c r="U12" s="33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</row>
    <row r="13" spans="1:154" s="2" customFormat="1" ht="25.5" customHeight="1" x14ac:dyDescent="0.15">
      <c r="A13" s="25">
        <v>7</v>
      </c>
      <c r="B13" s="26" t="s">
        <v>58</v>
      </c>
      <c r="C13" s="27" t="s">
        <v>73</v>
      </c>
      <c r="D13" s="28">
        <v>43325</v>
      </c>
      <c r="E13" s="28">
        <v>42629</v>
      </c>
      <c r="F13" s="29">
        <v>100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</row>
    <row r="14" spans="1:154" s="2" customFormat="1" ht="25.5" customHeight="1" x14ac:dyDescent="0.15">
      <c r="A14" s="25">
        <v>8</v>
      </c>
      <c r="B14" s="26" t="s">
        <v>59</v>
      </c>
      <c r="C14" s="27" t="s">
        <v>75</v>
      </c>
      <c r="D14" s="28">
        <v>43326</v>
      </c>
      <c r="E14" s="28">
        <v>42599</v>
      </c>
      <c r="F14" s="29">
        <v>100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3"/>
      <c r="U14" s="33"/>
      <c r="V14" s="33"/>
      <c r="W14" s="33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</row>
    <row r="15" spans="1:154" s="2" customFormat="1" ht="25.5" customHeight="1" x14ac:dyDescent="0.15">
      <c r="A15" s="25">
        <v>9</v>
      </c>
      <c r="B15" s="26" t="s">
        <v>44</v>
      </c>
      <c r="C15" s="27" t="s">
        <v>73</v>
      </c>
      <c r="D15" s="28">
        <v>43327</v>
      </c>
      <c r="E15" s="28">
        <v>42604</v>
      </c>
      <c r="F15" s="29">
        <v>100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3"/>
      <c r="V15" s="33"/>
      <c r="W15" s="33"/>
      <c r="X15" s="33"/>
      <c r="Y15" s="33"/>
      <c r="Z15" s="33"/>
      <c r="AA15" s="33"/>
      <c r="AB15" s="33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</row>
    <row r="16" spans="1:154" s="2" customFormat="1" ht="25.5" customHeight="1" x14ac:dyDescent="0.15">
      <c r="A16" s="25">
        <v>10</v>
      </c>
      <c r="B16" s="26" t="s">
        <v>76</v>
      </c>
      <c r="C16" s="27" t="s">
        <v>73</v>
      </c>
      <c r="D16" s="28">
        <v>43328</v>
      </c>
      <c r="E16" s="28">
        <v>42606</v>
      </c>
      <c r="F16" s="29">
        <v>100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3"/>
      <c r="W16" s="33"/>
      <c r="X16" s="33"/>
      <c r="Y16" s="33"/>
      <c r="Z16" s="33"/>
      <c r="AA16" s="33"/>
      <c r="AB16" s="33"/>
      <c r="AC16" s="33"/>
      <c r="AD16" s="33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</row>
    <row r="17" spans="1:154" s="2" customFormat="1" ht="25.5" customHeight="1" x14ac:dyDescent="0.15">
      <c r="A17" s="25">
        <v>11</v>
      </c>
      <c r="B17" s="26" t="s">
        <v>47</v>
      </c>
      <c r="C17" s="27" t="s">
        <v>73</v>
      </c>
      <c r="D17" s="28">
        <v>43329</v>
      </c>
      <c r="E17" s="28">
        <v>42611</v>
      </c>
      <c r="F17" s="29">
        <v>100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</row>
    <row r="18" spans="1:154" s="2" customFormat="1" ht="25.5" customHeight="1" x14ac:dyDescent="0.15">
      <c r="A18" s="25">
        <v>12</v>
      </c>
      <c r="B18" s="26" t="s">
        <v>77</v>
      </c>
      <c r="C18" s="26" t="s">
        <v>77</v>
      </c>
      <c r="D18" s="26" t="s">
        <v>78</v>
      </c>
      <c r="E18" s="26" t="s">
        <v>78</v>
      </c>
      <c r="F18" s="29">
        <v>100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</row>
    <row r="19" spans="1:154" s="2" customFormat="1" ht="25.5" customHeight="1" x14ac:dyDescent="0.15">
      <c r="A19" s="25">
        <v>13</v>
      </c>
      <c r="B19" s="26" t="s">
        <v>77</v>
      </c>
      <c r="C19" s="26" t="s">
        <v>77</v>
      </c>
      <c r="D19" s="26" t="s">
        <v>78</v>
      </c>
      <c r="E19" s="26" t="s">
        <v>78</v>
      </c>
      <c r="F19" s="29">
        <v>100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</row>
    <row r="20" spans="1:154" s="2" customFormat="1" ht="25.5" customHeight="1" x14ac:dyDescent="0.15">
      <c r="A20" s="25">
        <v>14</v>
      </c>
      <c r="B20" s="26" t="s">
        <v>77</v>
      </c>
      <c r="C20" s="26" t="s">
        <v>77</v>
      </c>
      <c r="D20" s="26" t="s">
        <v>78</v>
      </c>
      <c r="E20" s="26" t="s">
        <v>78</v>
      </c>
      <c r="F20" s="29">
        <v>100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</row>
    <row r="21" spans="1:154" s="2" customFormat="1" ht="25.5" customHeight="1" x14ac:dyDescent="0.15">
      <c r="A21" s="25">
        <v>15</v>
      </c>
      <c r="B21" s="26" t="s">
        <v>77</v>
      </c>
      <c r="C21" s="26" t="s">
        <v>77</v>
      </c>
      <c r="D21" s="26" t="s">
        <v>78</v>
      </c>
      <c r="E21" s="26" t="s">
        <v>78</v>
      </c>
      <c r="F21" s="29">
        <v>100</v>
      </c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</row>
    <row r="22" spans="1:154" s="2" customFormat="1" ht="25.5" customHeight="1" x14ac:dyDescent="0.15">
      <c r="A22" s="25">
        <v>16</v>
      </c>
      <c r="B22" s="26" t="s">
        <v>77</v>
      </c>
      <c r="C22" s="26" t="s">
        <v>77</v>
      </c>
      <c r="D22" s="26" t="s">
        <v>78</v>
      </c>
      <c r="E22" s="26" t="s">
        <v>78</v>
      </c>
      <c r="F22" s="29">
        <v>100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</row>
    <row r="23" spans="1:154" s="2" customFormat="1" ht="25.5" customHeight="1" x14ac:dyDescent="0.15">
      <c r="A23" s="25">
        <v>17</v>
      </c>
      <c r="B23" s="26" t="s">
        <v>77</v>
      </c>
      <c r="C23" s="26" t="s">
        <v>77</v>
      </c>
      <c r="D23" s="26" t="s">
        <v>78</v>
      </c>
      <c r="E23" s="26" t="s">
        <v>78</v>
      </c>
      <c r="F23" s="29">
        <v>100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</row>
    <row r="24" spans="1:154" s="2" customFormat="1" x14ac:dyDescent="0.15">
      <c r="A24" s="31"/>
      <c r="B24" s="32"/>
      <c r="C24" s="32"/>
      <c r="D24" s="32"/>
      <c r="E24" s="3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</row>
    <row r="25" spans="1:154" s="2" customFormat="1" x14ac:dyDescent="0.15">
      <c r="A25" s="31"/>
      <c r="B25" s="32"/>
      <c r="C25" s="32"/>
      <c r="D25" s="32"/>
      <c r="E25" s="3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</row>
    <row r="26" spans="1:154" s="2" customFormat="1" x14ac:dyDescent="0.15">
      <c r="A26" s="31"/>
      <c r="B26" s="32"/>
      <c r="C26" s="32"/>
      <c r="D26" s="32"/>
      <c r="E26" s="3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</row>
    <row r="27" spans="1:154" s="2" customFormat="1" x14ac:dyDescent="0.15">
      <c r="A27" s="31"/>
      <c r="B27" s="32"/>
      <c r="C27" s="32"/>
      <c r="D27" s="32"/>
      <c r="E27" s="3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</row>
    <row r="28" spans="1:154" s="2" customFormat="1" x14ac:dyDescent="0.15">
      <c r="A28" s="31"/>
      <c r="B28" s="32"/>
      <c r="C28" s="32"/>
      <c r="D28" s="32"/>
      <c r="E28" s="3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</row>
    <row r="29" spans="1:154" s="2" customFormat="1" x14ac:dyDescent="0.15">
      <c r="A29" s="31"/>
      <c r="B29" s="32"/>
      <c r="C29" s="32"/>
      <c r="D29" s="32"/>
      <c r="E29" s="3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</row>
    <row r="30" spans="1:154" s="2" customFormat="1" x14ac:dyDescent="0.15">
      <c r="A30" s="31"/>
      <c r="B30" s="32"/>
      <c r="C30" s="32"/>
      <c r="D30" s="32"/>
      <c r="E30" s="3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</row>
    <row r="31" spans="1:154" s="2" customFormat="1" x14ac:dyDescent="0.15">
      <c r="A31" s="31"/>
      <c r="B31" s="32"/>
      <c r="C31" s="32"/>
      <c r="D31" s="32"/>
      <c r="E31" s="3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</row>
    <row r="32" spans="1:154" s="2" customFormat="1" x14ac:dyDescent="0.15">
      <c r="A32" s="31"/>
      <c r="B32" s="32"/>
      <c r="C32" s="32"/>
      <c r="D32" s="32"/>
      <c r="E32" s="3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</row>
    <row r="33" spans="1:154" s="2" customFormat="1" x14ac:dyDescent="0.15">
      <c r="A33" s="31"/>
      <c r="B33" s="32"/>
      <c r="C33" s="32"/>
      <c r="D33" s="32"/>
      <c r="E33" s="3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</row>
    <row r="34" spans="1:154" s="2" customFormat="1" x14ac:dyDescent="0.15">
      <c r="A34" s="31"/>
      <c r="B34" s="32"/>
      <c r="C34" s="32"/>
      <c r="D34" s="32"/>
      <c r="E34" s="3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</row>
    <row r="35" spans="1:154" s="2" customFormat="1" x14ac:dyDescent="0.15">
      <c r="A35" s="31"/>
      <c r="B35" s="32"/>
      <c r="C35" s="32"/>
      <c r="D35" s="32"/>
      <c r="E35" s="3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</row>
    <row r="36" spans="1:154" s="2" customFormat="1" x14ac:dyDescent="0.15">
      <c r="A36" s="31"/>
      <c r="B36" s="32"/>
      <c r="C36" s="32"/>
      <c r="D36" s="32"/>
      <c r="E36" s="3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</row>
    <row r="37" spans="1:154" s="2" customFormat="1" x14ac:dyDescent="0.15">
      <c r="A37" s="31"/>
      <c r="B37" s="32"/>
      <c r="C37" s="32"/>
      <c r="D37" s="32"/>
      <c r="E37" s="3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</row>
    <row r="38" spans="1:154" s="2" customFormat="1" x14ac:dyDescent="0.15">
      <c r="A38" s="31"/>
      <c r="B38" s="32"/>
      <c r="C38" s="32"/>
      <c r="D38" s="32"/>
      <c r="E38" s="3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</row>
    <row r="39" spans="1:154" s="2" customFormat="1" x14ac:dyDescent="0.15">
      <c r="A39" s="31"/>
      <c r="B39" s="32"/>
      <c r="C39" s="32"/>
      <c r="D39" s="32"/>
      <c r="E39" s="3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</row>
    <row r="40" spans="1:154" s="2" customFormat="1" x14ac:dyDescent="0.15">
      <c r="A40" s="31"/>
      <c r="B40" s="32"/>
      <c r="C40" s="32"/>
      <c r="D40" s="32"/>
      <c r="E40" s="3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</row>
    <row r="41" spans="1:154" s="2" customFormat="1" x14ac:dyDescent="0.15">
      <c r="A41" s="31"/>
      <c r="B41" s="32"/>
      <c r="C41" s="32"/>
      <c r="D41" s="32"/>
      <c r="E41" s="3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</row>
    <row r="42" spans="1:154" s="2" customFormat="1" x14ac:dyDescent="0.15">
      <c r="A42" s="31"/>
      <c r="B42" s="32"/>
      <c r="C42" s="32"/>
      <c r="D42" s="32"/>
      <c r="E42" s="3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</row>
    <row r="43" spans="1:154" s="2" customFormat="1" x14ac:dyDescent="0.15">
      <c r="A43" s="31"/>
      <c r="B43" s="32"/>
      <c r="C43" s="32"/>
      <c r="D43" s="32"/>
      <c r="E43" s="3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</row>
    <row r="44" spans="1:154" s="2" customFormat="1" x14ac:dyDescent="0.15">
      <c r="A44" s="31"/>
      <c r="B44" s="32"/>
      <c r="C44" s="32"/>
      <c r="D44" s="32"/>
      <c r="E44" s="3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</row>
    <row r="45" spans="1:154" s="2" customFormat="1" x14ac:dyDescent="0.15">
      <c r="A45" s="31"/>
      <c r="B45" s="32"/>
      <c r="C45" s="32"/>
      <c r="D45" s="32"/>
      <c r="E45" s="3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</row>
    <row r="46" spans="1:154" s="2" customFormat="1" x14ac:dyDescent="0.15">
      <c r="A46" s="31"/>
      <c r="B46" s="32"/>
      <c r="C46" s="32"/>
      <c r="D46" s="32"/>
      <c r="E46" s="3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</row>
    <row r="47" spans="1:154" s="2" customFormat="1" x14ac:dyDescent="0.15">
      <c r="A47" s="31"/>
      <c r="B47" s="32"/>
      <c r="C47" s="32"/>
      <c r="D47" s="32"/>
      <c r="E47" s="3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</row>
    <row r="48" spans="1:154" s="2" customFormat="1" x14ac:dyDescent="0.15">
      <c r="A48" s="31"/>
      <c r="B48" s="32"/>
      <c r="C48" s="32"/>
      <c r="D48" s="32"/>
      <c r="E48" s="3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</row>
    <row r="49" spans="1:154" s="2" customFormat="1" x14ac:dyDescent="0.15">
      <c r="A49" s="31"/>
      <c r="B49" s="32"/>
      <c r="C49" s="32"/>
      <c r="D49" s="32"/>
      <c r="E49" s="3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</row>
    <row r="50" spans="1:154" s="2" customFormat="1" x14ac:dyDescent="0.15">
      <c r="A50" s="31"/>
      <c r="B50" s="32"/>
      <c r="C50" s="32"/>
      <c r="D50" s="32"/>
      <c r="E50" s="3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</row>
    <row r="51" spans="1:154" s="2" customFormat="1" x14ac:dyDescent="0.15">
      <c r="A51" s="31"/>
      <c r="B51" s="32"/>
      <c r="C51" s="32"/>
      <c r="D51" s="32"/>
      <c r="E51" s="3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</row>
    <row r="52" spans="1:154" s="2" customFormat="1" x14ac:dyDescent="0.15">
      <c r="A52" s="31"/>
      <c r="B52" s="32"/>
      <c r="C52" s="32"/>
      <c r="D52" s="32"/>
      <c r="E52" s="3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</row>
    <row r="53" spans="1:154" s="2" customFormat="1" x14ac:dyDescent="0.15">
      <c r="A53" s="31"/>
      <c r="B53" s="32"/>
      <c r="C53" s="32"/>
      <c r="D53" s="32"/>
      <c r="E53" s="3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</row>
    <row r="54" spans="1:154" s="2" customFormat="1" x14ac:dyDescent="0.15">
      <c r="A54" s="31"/>
      <c r="B54" s="32"/>
      <c r="C54" s="32"/>
      <c r="D54" s="32"/>
      <c r="E54" s="3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</row>
    <row r="55" spans="1:154" s="2" customFormat="1" x14ac:dyDescent="0.15">
      <c r="A55" s="31"/>
      <c r="B55" s="32"/>
      <c r="C55" s="32"/>
      <c r="D55" s="32"/>
      <c r="E55" s="3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</row>
    <row r="56" spans="1:154" s="2" customFormat="1" x14ac:dyDescent="0.15">
      <c r="A56" s="31"/>
      <c r="B56" s="32"/>
      <c r="C56" s="32"/>
      <c r="D56" s="32"/>
      <c r="E56" s="3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</row>
    <row r="57" spans="1:154" s="2" customFormat="1" x14ac:dyDescent="0.15">
      <c r="A57" s="31"/>
      <c r="B57" s="32"/>
      <c r="C57" s="32"/>
      <c r="D57" s="32"/>
      <c r="E57" s="3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</row>
    <row r="58" spans="1:154" s="2" customFormat="1" x14ac:dyDescent="0.15">
      <c r="A58" s="31"/>
      <c r="B58" s="32"/>
      <c r="C58" s="32"/>
      <c r="D58" s="32"/>
      <c r="E58" s="3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</row>
    <row r="59" spans="1:154" s="2" customFormat="1" x14ac:dyDescent="0.15">
      <c r="A59" s="31"/>
      <c r="B59" s="32"/>
      <c r="C59" s="32"/>
      <c r="D59" s="32"/>
      <c r="E59" s="3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</row>
    <row r="60" spans="1:154" s="2" customFormat="1" x14ac:dyDescent="0.15">
      <c r="A60" s="31"/>
      <c r="B60" s="32"/>
      <c r="C60" s="32"/>
      <c r="D60" s="32"/>
      <c r="E60" s="3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</row>
    <row r="61" spans="1:154" s="2" customFormat="1" x14ac:dyDescent="0.15">
      <c r="A61" s="31"/>
      <c r="B61" s="32"/>
      <c r="C61" s="32"/>
      <c r="D61" s="32"/>
      <c r="E61" s="3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</row>
    <row r="62" spans="1:154" s="2" customFormat="1" x14ac:dyDescent="0.15">
      <c r="A62" s="31"/>
      <c r="B62" s="32"/>
      <c r="C62" s="32"/>
      <c r="D62" s="32"/>
      <c r="E62" s="3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</row>
    <row r="63" spans="1:154" s="2" customFormat="1" x14ac:dyDescent="0.15">
      <c r="A63" s="31"/>
      <c r="B63" s="32"/>
      <c r="C63" s="32"/>
      <c r="D63" s="32"/>
      <c r="E63" s="3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</row>
    <row r="64" spans="1:154" s="2" customFormat="1" x14ac:dyDescent="0.15">
      <c r="A64" s="31"/>
      <c r="B64" s="32"/>
      <c r="C64" s="32"/>
      <c r="D64" s="32"/>
      <c r="E64" s="3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</row>
    <row r="65" spans="1:154" s="2" customFormat="1" x14ac:dyDescent="0.15">
      <c r="A65" s="31"/>
      <c r="B65" s="32"/>
      <c r="C65" s="32"/>
      <c r="D65" s="32"/>
      <c r="E65" s="3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</row>
    <row r="66" spans="1:154" s="2" customFormat="1" x14ac:dyDescent="0.15">
      <c r="A66" s="31"/>
      <c r="B66" s="32"/>
      <c r="C66" s="32"/>
      <c r="D66" s="32"/>
      <c r="E66" s="3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</row>
    <row r="67" spans="1:154" s="2" customFormat="1" x14ac:dyDescent="0.15">
      <c r="A67" s="31"/>
      <c r="B67" s="32"/>
      <c r="C67" s="32"/>
      <c r="D67" s="32"/>
      <c r="E67" s="3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</row>
    <row r="68" spans="1:154" s="2" customFormat="1" x14ac:dyDescent="0.15">
      <c r="A68" s="31"/>
      <c r="B68" s="32"/>
      <c r="C68" s="32"/>
      <c r="D68" s="32"/>
      <c r="E68" s="3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</row>
    <row r="69" spans="1:154" s="2" customFormat="1" x14ac:dyDescent="0.15">
      <c r="A69" s="31"/>
      <c r="B69" s="32"/>
      <c r="C69" s="32"/>
      <c r="D69" s="32"/>
      <c r="E69" s="3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</row>
  </sheetData>
  <mergeCells count="2">
    <mergeCell ref="A1:C5"/>
    <mergeCell ref="F3:X4"/>
  </mergeCells>
  <phoneticPr fontId="15" type="noConversion"/>
  <conditionalFormatting sqref="G1:EX1">
    <cfRule type="cellIs" dxfId="5" priority="6" stopIfTrue="1" operator="greaterThan">
      <formula>5</formula>
    </cfRule>
  </conditionalFormatting>
  <conditionalFormatting sqref="G5:EX5">
    <cfRule type="expression" dxfId="4" priority="1" stopIfTrue="1">
      <formula>IF($E$5&lt;2,(OR(WEEKDAY(G6)=1,WEEKDAY(G6)=7)))</formula>
    </cfRule>
  </conditionalFormatting>
  <conditionalFormatting sqref="G6:EX6">
    <cfRule type="expression" dxfId="3" priority="5" stopIfTrue="1">
      <formula>IF($E$5&lt;2,(OR(WEEKDAY(G6)=1,WEEKDAY(G6)=7)))</formula>
    </cfRule>
  </conditionalFormatting>
  <conditionalFormatting sqref="G7:EX23">
    <cfRule type="expression" dxfId="2" priority="2" stopIfTrue="1">
      <formula>AND(G$6&gt;=$D7,G$6&lt;$D7+($E7-$D7+1)*$F7%)</formula>
    </cfRule>
    <cfRule type="expression" dxfId="1" priority="3" stopIfTrue="1">
      <formula>AND(G$6&gt;=$D7+($E7-$D7+1)*$F7%,G$6&lt;=$E7)</formula>
    </cfRule>
    <cfRule type="expression" dxfId="0" priority="4" stopIfTrue="1">
      <formula>IF($E$5&lt;2,(OR(WEEKDAY(G$6)=1,WEEKDAY(G$6)=7)))</formula>
    </cfRule>
  </conditionalFormatting>
  <dataValidations count="1">
    <dataValidation type="list" allowBlank="1" showDropDown="1" showErrorMessage="1" errorTitle="Input Error" error="Value can only be 1 for daily and 7 for weekly.  Please re-enter your value" sqref="E5">
      <formula1>"1, 7"</formula1>
    </dataValidation>
  </dataValidations>
  <pageMargins left="0.33888888888888902" right="0.12916666666666701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甘特图</vt:lpstr>
      <vt:lpstr>进度表</vt:lpstr>
      <vt:lpstr>进度表!Print_Area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戴敏</dc:creator>
  <dc:description>407806494@qq.com
戴敏更多PPT作品下载http://iask.sina.com.cn/u/1297148805/ish
http://vdisk.weibo.com/?topnav=1&amp;wvr=3.6
新浪微博：PPT绝招培训师</dc:description>
  <cp:lastModifiedBy>Auser</cp:lastModifiedBy>
  <cp:lastPrinted>2012-08-10T02:33:00Z</cp:lastPrinted>
  <dcterms:created xsi:type="dcterms:W3CDTF">2012-08-06T05:53:00Z</dcterms:created>
  <dcterms:modified xsi:type="dcterms:W3CDTF">2020-03-13T14:25:49Z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