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20" yWindow="-120" windowWidth="29040" windowHeight="158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E5" i="1"/>
  <c r="E6" i="1"/>
  <c r="E7" i="1"/>
  <c r="E8" i="1"/>
  <c r="E9" i="1"/>
  <c r="F5" i="1"/>
  <c r="F6" i="1"/>
  <c r="F7" i="1"/>
  <c r="F8" i="1"/>
  <c r="F9" i="1"/>
  <c r="F4" i="1"/>
  <c r="E4" i="1"/>
  <c r="D4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<sst xmlns="http://schemas.openxmlformats.org/spreadsheetml/2006/main" count="13" uniqueCount="13">
  <si>
    <t>运营费用表</t>
    <phoneticPr fontId="1" type="noConversion"/>
  </si>
  <si>
    <t>成本项目</t>
    <phoneticPr fontId="1" type="noConversion"/>
  </si>
  <si>
    <t>费用标准</t>
    <phoneticPr fontId="1" type="noConversion"/>
  </si>
  <si>
    <t>广告费用</t>
    <phoneticPr fontId="1" type="noConversion"/>
  </si>
  <si>
    <t>公关费用</t>
    <phoneticPr fontId="1" type="noConversion"/>
  </si>
  <si>
    <t>管理费用</t>
    <phoneticPr fontId="1" type="noConversion"/>
  </si>
  <si>
    <t>交通费用</t>
    <phoneticPr fontId="1" type="noConversion"/>
  </si>
  <si>
    <t>成本1</t>
    <phoneticPr fontId="1" type="noConversion"/>
  </si>
  <si>
    <t>成本2</t>
  </si>
  <si>
    <t>20w业绩比例</t>
    <phoneticPr fontId="1" type="noConversion"/>
  </si>
  <si>
    <t>30w业绩比例</t>
    <phoneticPr fontId="1" type="noConversion"/>
  </si>
  <si>
    <t>40w业绩比例</t>
    <phoneticPr fontId="1" type="noConversion"/>
  </si>
  <si>
    <t>50w业绩比例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</si>
</sst>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7">
    <font>
      <sz val="11"/>
      <color theme="1"/>
      <name val="华文楷体"/>
      <family val="2"/>
      <scheme val="minor"/>
    </font>
    <font>
      <sz val="9"/>
      <name val="华文楷体"/>
      <family val="3"/>
      <charset val="134"/>
      <scheme val="minor"/>
    </font>
    <font>
      <b/>
      <sz val="48"/>
      <name val="字魂59号-创粗黑"/>
      <family val="3"/>
      <charset val="134"/>
    </font>
    <font>
      <sz val="11"/>
      <color theme="1"/>
      <name val="字魂59号-创粗黑"/>
      <family val="3"/>
      <charset val="134"/>
    </font>
    <font>
      <sz val="48"/>
      <color theme="1"/>
      <name val="字魂59号-创粗黑"/>
      <family val="3"/>
      <charset val="134"/>
    </font>
    <font>
      <sz val="11"/>
      <color theme="0"/>
      <name val="字魂59号-创粗黑"/>
      <family val="3"/>
      <charset val="134"/>
    </font>
    <font>
      <sz val="28"/>
      <color theme="0"/>
      <name val="字魂59号-创粗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9" fontId="3" fillId="3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20w业绩比例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Sheet1!$C$4:$C$9</c:f>
              <c:numCache>
                <c:formatCode>0%</c:formatCode>
                <c:ptCount val="6"/>
                <c:pt idx="0">
                  <c:v>0.25</c:v>
                </c:pt>
                <c:pt idx="1">
                  <c:v>0.15</c:v>
                </c:pt>
                <c:pt idx="2">
                  <c:v>0.05</c:v>
                </c:pt>
                <c:pt idx="3">
                  <c:v>0.15</c:v>
                </c:pt>
                <c:pt idx="4">
                  <c:v>0.2</c:v>
                </c:pt>
                <c:pt idx="5">
                  <c:v>0.15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9A-4CC2-A63D-09869BB4FF7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30w业绩比例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Sheet1!$D$4:$D$9</c:f>
              <c:numCache>
                <c:formatCode>0%</c:formatCode>
                <c:ptCount val="6"/>
                <c:pt idx="0">
                  <c:v>0.16666666666666666</c:v>
                </c:pt>
                <c:pt idx="1">
                  <c:v>0.1</c:v>
                </c:pt>
                <c:pt idx="2">
                  <c:v>3.3333333333333333E-2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9A-4CC2-A63D-09869BB4FF77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40w业绩比例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Sheet1!$E$4:$E$9</c:f>
              <c:numCache>
                <c:formatCode>0%</c:formatCode>
                <c:ptCount val="6"/>
                <c:pt idx="0">
                  <c:v>0.125</c:v>
                </c:pt>
                <c:pt idx="1">
                  <c:v>7.4999999999999997E-2</c:v>
                </c:pt>
                <c:pt idx="2">
                  <c:v>2.5000000000000001E-2</c:v>
                </c:pt>
                <c:pt idx="3">
                  <c:v>7.4999999999999997E-2</c:v>
                </c:pt>
                <c:pt idx="4">
                  <c:v>0.1</c:v>
                </c:pt>
                <c:pt idx="5">
                  <c:v>7.4999999999999997E-2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9A-4CC2-A63D-09869BB4FF77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50w业绩比例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Sheet1!$F$4:$F$9</c:f>
              <c:numCache>
                <c:formatCode>0%</c:formatCode>
                <c:ptCount val="6"/>
                <c:pt idx="0">
                  <c:v>0.1</c:v>
                </c:pt>
                <c:pt idx="1">
                  <c:v>0.06</c:v>
                </c:pt>
                <c:pt idx="2">
                  <c:v>0.02</c:v>
                </c:pt>
                <c:pt idx="3">
                  <c:v>0.06</c:v>
                </c:pt>
                <c:pt idx="4">
                  <c:v>0.08</c:v>
                </c:pt>
                <c:pt idx="5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9A-4CC2-A63D-09869BB4F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8860032"/>
        <c:axId val="1538858352"/>
      </c:barChart>
      <c:catAx>
        <c:axId val="15388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1538858352"/>
        <c:crosses val="autoZero"/>
        <c:auto val="1"/>
        <c:lblAlgn val="ctr"/>
        <c:lblOffset val="100"/>
        <c:noMultiLvlLbl val="0"/>
      </c:catAx>
      <c:valAx>
        <c:axId val="15388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15388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7106452318460195"/>
          <c:y val="0.14314814814814814"/>
          <c:w val="0.45509317585301839"/>
          <c:h val="0.75848862642169734"/>
        </c:manualLayout>
      </c:layout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费用标准</c:v>
                </c:pt>
              </c:strCache>
            </c:strRef>
          </c:tx>
          <c:explosion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0F9-4320-B525-3AA9E847F7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0F9-4320-B525-3AA9E847F7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0F9-4320-B525-3AA9E847F71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0F9-4320-B525-3AA9E847F71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5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5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0F9-4320-B525-3AA9E847F71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0F9-4320-B525-3AA9E847F7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Sheet1!$A$4:$A$9</c:f>
              <c:strCache>
                <c:ptCount val="6"/>
                <c:pt idx="0">
                  <c:v>广告费用</c:v>
                </c:pt>
                <c:pt idx="1">
                  <c:v>公关费用</c:v>
                </c:pt>
                <c:pt idx="2">
                  <c:v>管理费用</c:v>
                </c:pt>
                <c:pt idx="3">
                  <c:v>交通费用</c:v>
                </c:pt>
                <c:pt idx="4">
                  <c:v>成本1</c:v>
                </c:pt>
                <c:pt idx="5">
                  <c:v>成本2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50000</c:v>
                </c:pt>
                <c:pt idx="1">
                  <c:v>30000</c:v>
                </c:pt>
                <c:pt idx="2">
                  <c:v>10000</c:v>
                </c:pt>
                <c:pt idx="3">
                  <c:v>30000</c:v>
                </c:pt>
                <c:pt idx="4">
                  <c:v>40000</c:v>
                </c:pt>
                <c:pt idx="5">
                  <c:v>30000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F9-4320-B525-3AA9E847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33337</xdr:rowOff>
    </xdr:from>
    <xdr:to>
      <xdr:col>6</xdr:col>
      <xdr:colOff>0</xdr:colOff>
      <xdr:row>19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A961231-EA65-4884-AB75-74EC2D370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71436</xdr:rowOff>
    </xdr:from>
    <xdr:to>
      <xdr:col>6</xdr:col>
      <xdr:colOff>0</xdr:colOff>
      <xdr:row>29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24CA6F36-A9FC-4BA5-B858-B3B6C71CD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剪切">
  <a:themeElements>
    <a:clrScheme name="剪切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剪切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剪切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9"/>
  <sheetViews>
    <sheetView showGridLines="0" tabSelected="1" workbookViewId="0">
      <selection sqref="A1:F30"/>
    </sheetView>
  </sheetViews>
  <sheetFormatPr defaultColWidth="15.85546875" defaultRowHeight="22.5" customHeight="1"/>
  <cols>
    <col min="1" max="6" width="13.42578125" style="2" customWidth="1"/>
    <col min="7" max="16384" width="15.85546875" style="2"/>
  </cols>
  <sheetData>
    <row r="2" spans="1:11" ht="46.5" customHeight="1">
      <c r="A2" s="10" t="s">
        <v>0</v>
      </c>
      <c r="B2" s="10"/>
      <c r="C2" s="10"/>
      <c r="D2" s="10"/>
      <c r="E2" s="10"/>
      <c r="F2" s="10"/>
      <c r="G2" s="3"/>
      <c r="H2" s="3"/>
      <c r="I2" s="1"/>
      <c r="J2" s="1"/>
      <c r="K2" s="1"/>
    </row>
    <row r="3" spans="1:11" ht="22.5" customHeight="1">
      <c r="A3" s="8" t="s">
        <v>1</v>
      </c>
      <c r="B3" s="9" t="s">
        <v>2</v>
      </c>
      <c r="C3" s="8" t="s">
        <v>9</v>
      </c>
      <c r="D3" s="8" t="s">
        <v>10</v>
      </c>
      <c r="E3" s="8" t="s">
        <v>11</v>
      </c>
      <c r="F3" s="8" t="s">
        <v>12</v>
      </c>
    </row>
    <row r="4" spans="1:11" ht="22.5" customHeight="1">
      <c r="A4" s="4" t="s">
        <v>3</v>
      </c>
      <c r="B4" s="4">
        <v>50000</v>
      </c>
      <c r="C4" s="5">
        <f>B4/200000</f>
        <v>0.25</v>
      </c>
      <c r="D4" s="5">
        <f>B4/300000</f>
        <v>0.16666666666666666</v>
      </c>
      <c r="E4" s="5">
        <f>B4/400000</f>
        <v>0.125</v>
      </c>
      <c r="F4" s="5">
        <f>B4/500000</f>
        <v>0.1</v>
      </c>
    </row>
    <row r="5" spans="1:11" ht="22.5" customHeight="1">
      <c r="A5" s="6" t="s">
        <v>4</v>
      </c>
      <c r="B5" s="6">
        <v>30000</v>
      </c>
      <c r="C5" s="7">
        <f t="shared" ref="C5:C9" si="0">B5/200000</f>
        <v>0.15</v>
      </c>
      <c r="D5" s="7">
        <f t="shared" ref="D5:D9" si="1">B5/300000</f>
        <v>0.1</v>
      </c>
      <c r="E5" s="7">
        <f t="shared" ref="E5:E9" si="2">B5/400000</f>
        <v>7.4999999999999997E-2</v>
      </c>
      <c r="F5" s="7">
        <f t="shared" ref="F5:F9" si="3">B5/500000</f>
        <v>0.06</v>
      </c>
    </row>
    <row r="6" spans="1:11" ht="22.5" customHeight="1">
      <c r="A6" s="6" t="s">
        <v>5</v>
      </c>
      <c r="B6" s="6">
        <v>10000</v>
      </c>
      <c r="C6" s="7">
        <f t="shared" si="0"/>
        <v>0.05</v>
      </c>
      <c r="D6" s="7">
        <f t="shared" si="1"/>
        <v>3.3333333333333333E-2</v>
      </c>
      <c r="E6" s="7">
        <f t="shared" si="2"/>
        <v>2.5000000000000001E-2</v>
      </c>
      <c r="F6" s="7">
        <f t="shared" si="3"/>
        <v>0.02</v>
      </c>
    </row>
    <row r="7" spans="1:11" ht="22.5" customHeight="1">
      <c r="A7" s="6" t="s">
        <v>6</v>
      </c>
      <c r="B7" s="6">
        <v>30000</v>
      </c>
      <c r="C7" s="7">
        <f t="shared" si="0"/>
        <v>0.15</v>
      </c>
      <c r="D7" s="7">
        <f t="shared" si="1"/>
        <v>0.1</v>
      </c>
      <c r="E7" s="7">
        <f t="shared" si="2"/>
        <v>7.4999999999999997E-2</v>
      </c>
      <c r="F7" s="7">
        <f t="shared" si="3"/>
        <v>0.06</v>
      </c>
    </row>
    <row r="8" spans="1:11" ht="22.5" customHeight="1">
      <c r="A8" s="6" t="s">
        <v>7</v>
      </c>
      <c r="B8" s="6">
        <v>40000</v>
      </c>
      <c r="C8" s="7">
        <f t="shared" si="0"/>
        <v>0.2</v>
      </c>
      <c r="D8" s="7">
        <f t="shared" si="1"/>
        <v>0.13333333333333333</v>
      </c>
      <c r="E8" s="7">
        <f t="shared" si="2"/>
        <v>0.1</v>
      </c>
      <c r="F8" s="7">
        <f t="shared" si="3"/>
        <v>0.08</v>
      </c>
    </row>
    <row r="9" spans="1:11" ht="22.5" customHeight="1">
      <c r="A9" s="6" t="s">
        <v>8</v>
      </c>
      <c r="B9" s="6">
        <v>30000</v>
      </c>
      <c r="C9" s="7">
        <f t="shared" si="0"/>
        <v>0.15</v>
      </c>
      <c r="D9" s="7">
        <f t="shared" si="1"/>
        <v>0.1</v>
      </c>
      <c r="E9" s="7">
        <f t="shared" si="2"/>
        <v>7.4999999999999997E-2</v>
      </c>
      <c r="F9" s="7">
        <f t="shared" si="3"/>
        <v>0.06</v>
      </c>
    </row>
  </sheetData>
  <mergeCells count="1">
    <mergeCell ref="A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2020-03-14T00:00:31Z</dcterms:modified>
</cp:coreProperties>
</file>