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P8-甘特" sheetId="1" r:id="rId1"/>
  </sheets>
  <calcPr calcId="144525"/>
</workbook>
</file>

<file path=xl/sharedStrings.xml><?xml version="1.0" encoding="utf-8"?>
<sst xmlns="http://schemas.openxmlformats.org/spreadsheetml/2006/main" count="17">
  <si>
    <t>2020年项目各楼栋推售进度</t>
  </si>
  <si>
    <t>楼栋</t>
  </si>
  <si>
    <t>计划推售日期</t>
  </si>
  <si>
    <t>计划七成去化天数</t>
  </si>
  <si>
    <t>实际推售日期</t>
  </si>
  <si>
    <t>达成七成去化日期</t>
  </si>
  <si>
    <t>实际耗时</t>
  </si>
  <si>
    <t>剩余天数</t>
  </si>
  <si>
    <t>1栋</t>
  </si>
  <si>
    <t>2栋</t>
  </si>
  <si>
    <t>3栋</t>
  </si>
  <si>
    <t>4栋</t>
  </si>
  <si>
    <t>2018/2/31</t>
  </si>
  <si>
    <t>5栋</t>
  </si>
  <si>
    <t>未完成</t>
  </si>
  <si>
    <t>6栋</t>
  </si>
  <si>
    <t>7栋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</si>
</sst>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20"/>
      <color theme="9" tint="-0.499984740745262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theme="8" tint="-0.499984740745262"/>
      </right>
      <top style="thin">
        <color auto="1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thin">
        <color auto="1"/>
      </top>
      <bottom style="hair">
        <color theme="8" tint="-0.499984740745262"/>
      </bottom>
      <diagonal/>
    </border>
    <border>
      <left style="hair">
        <color theme="8" tint="-0.499984740745262"/>
      </left>
      <right style="thin">
        <color auto="1"/>
      </right>
      <top style="thin">
        <color auto="1"/>
      </top>
      <bottom style="hair">
        <color theme="8" tint="-0.499984740745262"/>
      </bottom>
      <diagonal/>
    </border>
    <border>
      <left style="thin">
        <color auto="1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thin">
        <color auto="1"/>
      </right>
      <top style="hair">
        <color theme="8" tint="-0.499984740745262"/>
      </top>
      <bottom style="hair">
        <color theme="8" tint="-0.499984740745262"/>
      </bottom>
      <diagonal/>
    </border>
    <border>
      <left style="thin">
        <color auto="1"/>
      </left>
      <right style="hair">
        <color theme="8" tint="-0.499984740745262"/>
      </right>
      <top style="hair">
        <color theme="8" tint="-0.499984740745262"/>
      </top>
      <bottom style="thin">
        <color auto="1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thin">
        <color auto="1"/>
      </bottom>
      <diagonal/>
    </border>
    <border>
      <left style="hair">
        <color theme="8" tint="-0.499984740745262"/>
      </left>
      <right style="thin">
        <color auto="1"/>
      </right>
      <top style="hair">
        <color theme="8" tint="-0.499984740745262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3" borderId="11" applyNumberFormat="0" applyAlignment="0" applyProtection="0">
      <alignment vertical="center"/>
    </xf>
    <xf numFmtId="0" fontId="23" fillId="3" borderId="15" applyNumberFormat="0" applyAlignment="0" applyProtection="0">
      <alignment vertical="center"/>
    </xf>
    <xf numFmtId="0" fontId="24" fillId="30" borderId="18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6" xfId="1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0" fontId="3" fillId="0" borderId="9" xfId="11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6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各楼栋推售进度图</a:t>
            </a:r>
            <a:endParaRPr lang="zh-CN" altLang="en-US" sz="16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5269996804772"/>
          <c:y val="0.255971326164875"/>
          <c:w val="0.892384705506444"/>
          <c:h val="0.71248745519713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'P8-甘特'!$C$3</c:f>
              <c:strCache>
                <c:ptCount val="1"/>
                <c:pt idx="0">
                  <c:v>计划推售日期</c:v>
                </c:pt>
              </c:strCache>
            </c:strRef>
          </c:tx>
          <c:spPr>
            <a:noFill/>
            <a:ln>
              <a:solidFill>
                <a:srgbClr val="DBE6EB"/>
              </a:solidFill>
            </a:ln>
            <a:effectLst/>
          </c:spPr>
          <c:invertIfNegative val="0"/>
          <c:dLbls>
            <c:delete val="1"/>
          </c:dLbls>
          <c:cat>
            <c:strRef>
              <c:f>'P8-甘特'!$B$4:$B$10</c:f>
              <c:strCache>
                <c:ptCount val="7"/>
                <c:pt idx="0">
                  <c:v>1栋</c:v>
                </c:pt>
                <c:pt idx="1">
                  <c:v>2栋</c:v>
                </c:pt>
                <c:pt idx="2">
                  <c:v>3栋</c:v>
                </c:pt>
                <c:pt idx="3">
                  <c:v>4栋</c:v>
                </c:pt>
                <c:pt idx="4">
                  <c:v>5栋</c:v>
                </c:pt>
                <c:pt idx="5">
                  <c:v>6栋</c:v>
                </c:pt>
                <c:pt idx="6">
                  <c:v>7栋</c:v>
                </c:pt>
              </c:strCache>
            </c:strRef>
          </c:cat>
          <c:val>
            <c:numRef>
              <c:f>'P8-甘特'!$C$4:$C$10</c:f>
              <c:numCache>
                <c:formatCode>yyyy/m/d</c:formatCode>
                <c:ptCount val="7"/>
                <c:pt idx="0">
                  <c:v>43132</c:v>
                </c:pt>
                <c:pt idx="1">
                  <c:v>43145</c:v>
                </c:pt>
                <c:pt idx="2">
                  <c:v>43157</c:v>
                </c:pt>
                <c:pt idx="3">
                  <c:v>0</c:v>
                </c:pt>
                <c:pt idx="4">
                  <c:v>43169</c:v>
                </c:pt>
                <c:pt idx="5">
                  <c:v>43179</c:v>
                </c:pt>
                <c:pt idx="6">
                  <c:v>43206</c:v>
                </c:pt>
              </c:numCache>
            </c:numRef>
          </c:val>
        </c:ser>
        <c:ser>
          <c:idx val="1"/>
          <c:order val="1"/>
          <c:tx>
            <c:strRef>
              <c:f>'P8-甘特'!$D$3</c:f>
              <c:strCache>
                <c:ptCount val="1"/>
                <c:pt idx="0">
                  <c:v>计划七成去化天数</c:v>
                </c:pt>
              </c:strCache>
            </c:strRef>
          </c:tx>
          <c:spPr>
            <a:noFill/>
            <a:ln w="25400"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'P8-甘特'!$B$4:$B$10</c:f>
              <c:strCache>
                <c:ptCount val="7"/>
                <c:pt idx="0">
                  <c:v>1栋</c:v>
                </c:pt>
                <c:pt idx="1">
                  <c:v>2栋</c:v>
                </c:pt>
                <c:pt idx="2">
                  <c:v>3栋</c:v>
                </c:pt>
                <c:pt idx="3">
                  <c:v>4栋</c:v>
                </c:pt>
                <c:pt idx="4">
                  <c:v>5栋</c:v>
                </c:pt>
                <c:pt idx="5">
                  <c:v>6栋</c:v>
                </c:pt>
                <c:pt idx="6">
                  <c:v>7栋</c:v>
                </c:pt>
              </c:strCache>
            </c:strRef>
          </c:cat>
          <c:val>
            <c:numRef>
              <c:f>'P8-甘特'!$D$4:$D$10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28</c:v>
                </c:pt>
                <c:pt idx="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06305648"/>
        <c:axId val="1406311248"/>
      </c:barChart>
      <c:barChart>
        <c:barDir val="bar"/>
        <c:grouping val="stacked"/>
        <c:varyColors val="0"/>
        <c:ser>
          <c:idx val="2"/>
          <c:order val="2"/>
          <c:tx>
            <c:strRef>
              <c:f>'P8-甘特'!$E$3</c:f>
              <c:strCache>
                <c:ptCount val="1"/>
                <c:pt idx="0">
                  <c:v>实际推售日期</c:v>
                </c:pt>
              </c:strCache>
            </c:strRef>
          </c:tx>
          <c:spPr>
            <a:noFill/>
            <a:ln>
              <a:solidFill>
                <a:srgbClr val="DBE6EB"/>
              </a:solidFill>
            </a:ln>
            <a:effectLst/>
          </c:spPr>
          <c:invertIfNegative val="0"/>
          <c:dLbls>
            <c:delete val="1"/>
          </c:dLbls>
          <c:cat>
            <c:strRef>
              <c:f>'P8-甘特'!$B$4:$B$10</c:f>
              <c:strCache>
                <c:ptCount val="7"/>
                <c:pt idx="0">
                  <c:v>1栋</c:v>
                </c:pt>
                <c:pt idx="1">
                  <c:v>2栋</c:v>
                </c:pt>
                <c:pt idx="2">
                  <c:v>3栋</c:v>
                </c:pt>
                <c:pt idx="3">
                  <c:v>4栋</c:v>
                </c:pt>
                <c:pt idx="4">
                  <c:v>5栋</c:v>
                </c:pt>
                <c:pt idx="5">
                  <c:v>6栋</c:v>
                </c:pt>
                <c:pt idx="6">
                  <c:v>7栋</c:v>
                </c:pt>
              </c:strCache>
            </c:strRef>
          </c:cat>
          <c:val>
            <c:numRef>
              <c:f>'P8-甘特'!$E$4:$E$10</c:f>
              <c:numCache>
                <c:formatCode>yyyy/m/d</c:formatCode>
                <c:ptCount val="7"/>
                <c:pt idx="0">
                  <c:v>43133</c:v>
                </c:pt>
                <c:pt idx="1">
                  <c:v>43145</c:v>
                </c:pt>
                <c:pt idx="2">
                  <c:v>43184</c:v>
                </c:pt>
                <c:pt idx="3">
                  <c:v>43193</c:v>
                </c:pt>
                <c:pt idx="4">
                  <c:v>43201</c:v>
                </c:pt>
                <c:pt idx="5">
                  <c:v>43210</c:v>
                </c:pt>
                <c:pt idx="6">
                  <c:v>43236</c:v>
                </c:pt>
              </c:numCache>
            </c:numRef>
          </c:val>
        </c:ser>
        <c:ser>
          <c:idx val="3"/>
          <c:order val="3"/>
          <c:tx>
            <c:strRef>
              <c:f>'P8-甘特'!$G$3</c:f>
              <c:strCache>
                <c:ptCount val="1"/>
                <c:pt idx="0">
                  <c:v>实际耗时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'P8-甘特'!$B$4:$B$10</c:f>
              <c:strCache>
                <c:ptCount val="7"/>
                <c:pt idx="0">
                  <c:v>1栋</c:v>
                </c:pt>
                <c:pt idx="1">
                  <c:v>2栋</c:v>
                </c:pt>
                <c:pt idx="2">
                  <c:v>3栋</c:v>
                </c:pt>
                <c:pt idx="3">
                  <c:v>4栋</c:v>
                </c:pt>
                <c:pt idx="4">
                  <c:v>5栋</c:v>
                </c:pt>
                <c:pt idx="5">
                  <c:v>6栋</c:v>
                </c:pt>
                <c:pt idx="6">
                  <c:v>7栋</c:v>
                </c:pt>
              </c:strCache>
            </c:strRef>
          </c:cat>
          <c:val>
            <c:numRef>
              <c:f>'P8-甘特'!$G$4:$G$10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</c:v>
                </c:pt>
                <c:pt idx="3">
                  <c:v>11</c:v>
                </c:pt>
                <c:pt idx="4">
                  <c:v>743</c:v>
                </c:pt>
                <c:pt idx="5">
                  <c:v>734</c:v>
                </c:pt>
                <c:pt idx="6">
                  <c:v>708</c:v>
                </c:pt>
              </c:numCache>
            </c:numRef>
          </c:val>
        </c:ser>
        <c:ser>
          <c:idx val="4"/>
          <c:order val="4"/>
          <c:tx>
            <c:strRef>
              <c:f>'P8-甘特'!$H$3</c:f>
              <c:strCache>
                <c:ptCount val="1"/>
                <c:pt idx="0">
                  <c:v>剩余天数</c:v>
                </c:pt>
              </c:strCache>
            </c:strRef>
          </c:tx>
          <c:spPr>
            <a:solidFill>
              <a:srgbClr val="009ED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'P8-甘特'!$B$4:$B$10</c:f>
              <c:strCache>
                <c:ptCount val="7"/>
                <c:pt idx="0">
                  <c:v>1栋</c:v>
                </c:pt>
                <c:pt idx="1">
                  <c:v>2栋</c:v>
                </c:pt>
                <c:pt idx="2">
                  <c:v>3栋</c:v>
                </c:pt>
                <c:pt idx="3">
                  <c:v>4栋</c:v>
                </c:pt>
                <c:pt idx="4">
                  <c:v>5栋</c:v>
                </c:pt>
                <c:pt idx="5">
                  <c:v>6栋</c:v>
                </c:pt>
                <c:pt idx="6">
                  <c:v>7栋</c:v>
                </c:pt>
              </c:strCache>
            </c:strRef>
          </c:cat>
          <c:val>
            <c:numRef>
              <c:f>'P8-甘特'!$H$4:$H$10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-729</c:v>
                </c:pt>
                <c:pt idx="5">
                  <c:v>-706</c:v>
                </c:pt>
                <c:pt idx="6">
                  <c:v>-696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06309008"/>
        <c:axId val="1406309568"/>
      </c:barChart>
      <c:catAx>
        <c:axId val="140630564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406311248"/>
        <c:crosses val="autoZero"/>
        <c:auto val="1"/>
        <c:lblAlgn val="ctr"/>
        <c:lblOffset val="100"/>
        <c:noMultiLvlLbl val="0"/>
      </c:catAx>
      <c:valAx>
        <c:axId val="1406311248"/>
        <c:scaling>
          <c:orientation val="minMax"/>
          <c:max val="43190"/>
          <c:min val="43101"/>
        </c:scaling>
        <c:delete val="0"/>
        <c:axPos val="t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406305648"/>
        <c:crosses val="autoZero"/>
        <c:crossBetween val="between"/>
      </c:valAx>
      <c:valAx>
        <c:axId val="1406309568"/>
        <c:scaling>
          <c:orientation val="minMax"/>
          <c:max val="43190"/>
          <c:min val="43101"/>
        </c:scaling>
        <c:delete val="0"/>
        <c:axPos val="b"/>
        <c:numFmt formatCode="m/d;@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406309008"/>
        <c:crosses val="max"/>
        <c:crossBetween val="between"/>
      </c:valAx>
      <c:catAx>
        <c:axId val="140630900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rgbClr val="DBE6EB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40630956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59630911188"/>
          <c:y val="0.103674166904016"/>
          <c:w val="0.630449826989619"/>
          <c:h val="0.07262888066078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 b="1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801370</xdr:colOff>
      <xdr:row>11</xdr:row>
      <xdr:rowOff>19050</xdr:rowOff>
    </xdr:from>
    <xdr:to>
      <xdr:col>7</xdr:col>
      <xdr:colOff>1228725</xdr:colOff>
      <xdr:row>38</xdr:row>
      <xdr:rowOff>36830</xdr:rowOff>
    </xdr:to>
    <xdr:graphicFrame>
      <xdr:nvGraphicFramePr>
        <xdr:cNvPr id="2" name="图表 1"/>
        <xdr:cNvGraphicFramePr/>
      </xdr:nvGraphicFramePr>
      <xdr:xfrm>
        <a:off x="801370" y="3133725"/>
        <a:ext cx="8428355" cy="4961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7"/>
  <sheetViews>
    <sheetView showGridLines="0" tabSelected="1" zoomScale="85" zoomScaleNormal="85" workbookViewId="0">
      <selection activeCell="J15" sqref="J15"/>
    </sheetView>
  </sheetViews>
  <sheetFormatPr defaultColWidth="9" defaultRowHeight="14.25" outlineLevelCol="7"/>
  <cols>
    <col min="1" max="1" width="10.625" customWidth="1"/>
    <col min="2" max="2" width="11.25" customWidth="1"/>
    <col min="3" max="8" width="16.625" customWidth="1"/>
  </cols>
  <sheetData>
    <row r="1" ht="20.25" customHeight="1"/>
    <row r="2" ht="36.75" customHeight="1" spans="2:8">
      <c r="B2" s="2" t="s">
        <v>0</v>
      </c>
      <c r="C2" s="2"/>
      <c r="D2" s="2"/>
      <c r="E2" s="2"/>
      <c r="F2" s="2"/>
      <c r="G2" s="2"/>
      <c r="H2" s="2"/>
    </row>
    <row r="3" s="1" customFormat="1" ht="32.25" customHeight="1" spans="2:8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</row>
    <row r="4" ht="20.25" customHeight="1" spans="2:8">
      <c r="B4" s="6" t="s">
        <v>8</v>
      </c>
      <c r="C4" s="7">
        <v>43132</v>
      </c>
      <c r="D4" s="8">
        <v>12</v>
      </c>
      <c r="E4" s="7">
        <v>43133</v>
      </c>
      <c r="F4" s="7">
        <v>43147</v>
      </c>
      <c r="G4" s="8">
        <f ca="1">IF(F4="未完成",MAX(0,TODAY()-E4),F4-E4)</f>
        <v>14</v>
      </c>
      <c r="H4" s="9">
        <f ca="1">IF(F4="未完成",D4-G4,0)</f>
        <v>0</v>
      </c>
    </row>
    <row r="5" ht="20.25" customHeight="1" spans="2:8">
      <c r="B5" s="6" t="s">
        <v>9</v>
      </c>
      <c r="C5" s="7">
        <v>43145</v>
      </c>
      <c r="D5" s="10">
        <v>15</v>
      </c>
      <c r="E5" s="7">
        <v>43145</v>
      </c>
      <c r="F5" s="7">
        <v>43157</v>
      </c>
      <c r="G5" s="8">
        <f ca="1" t="shared" ref="G5:G10" si="0">IF(F5="未完成",MAX(0,TODAY()-E5),F5-E5)</f>
        <v>12</v>
      </c>
      <c r="H5" s="9">
        <f ca="1" t="shared" ref="H5:H10" si="1">IF(F5="未完成",D5-G5,0)</f>
        <v>0</v>
      </c>
    </row>
    <row r="6" ht="20.25" customHeight="1" spans="2:8">
      <c r="B6" s="6" t="s">
        <v>10</v>
      </c>
      <c r="C6" s="7">
        <v>43157</v>
      </c>
      <c r="D6" s="10">
        <v>7</v>
      </c>
      <c r="E6" s="7">
        <v>43184</v>
      </c>
      <c r="F6" s="7">
        <v>43185</v>
      </c>
      <c r="G6" s="8">
        <f ca="1" t="shared" si="0"/>
        <v>1</v>
      </c>
      <c r="H6" s="9">
        <f ca="1" t="shared" si="1"/>
        <v>0</v>
      </c>
    </row>
    <row r="7" ht="20.25" customHeight="1" spans="2:8">
      <c r="B7" s="6" t="s">
        <v>11</v>
      </c>
      <c r="C7" s="7" t="s">
        <v>12</v>
      </c>
      <c r="D7" s="10">
        <v>13</v>
      </c>
      <c r="E7" s="7">
        <v>43193</v>
      </c>
      <c r="F7" s="7">
        <v>43204</v>
      </c>
      <c r="G7" s="8">
        <f ca="1" t="shared" si="0"/>
        <v>11</v>
      </c>
      <c r="H7" s="9">
        <f ca="1" t="shared" si="1"/>
        <v>0</v>
      </c>
    </row>
    <row r="8" ht="20.25" customHeight="1" spans="2:8">
      <c r="B8" s="6" t="s">
        <v>13</v>
      </c>
      <c r="C8" s="7">
        <v>43169</v>
      </c>
      <c r="D8" s="10">
        <v>14</v>
      </c>
      <c r="E8" s="7">
        <v>43201</v>
      </c>
      <c r="F8" s="7" t="s">
        <v>14</v>
      </c>
      <c r="G8" s="8">
        <f ca="1" t="shared" si="0"/>
        <v>743</v>
      </c>
      <c r="H8" s="9">
        <f ca="1" t="shared" si="1"/>
        <v>-729</v>
      </c>
    </row>
    <row r="9" ht="20.25" customHeight="1" spans="2:8">
      <c r="B9" s="6" t="s">
        <v>15</v>
      </c>
      <c r="C9" s="7">
        <v>43179</v>
      </c>
      <c r="D9" s="10">
        <v>28</v>
      </c>
      <c r="E9" s="7">
        <v>43210</v>
      </c>
      <c r="F9" s="7" t="s">
        <v>14</v>
      </c>
      <c r="G9" s="8">
        <f ca="1" t="shared" si="0"/>
        <v>734</v>
      </c>
      <c r="H9" s="9">
        <f ca="1" t="shared" si="1"/>
        <v>-706</v>
      </c>
    </row>
    <row r="10" ht="20.25" customHeight="1" spans="2:8">
      <c r="B10" s="11" t="s">
        <v>16</v>
      </c>
      <c r="C10" s="12">
        <v>43206</v>
      </c>
      <c r="D10" s="13">
        <v>12</v>
      </c>
      <c r="E10" s="12">
        <v>43236</v>
      </c>
      <c r="F10" s="12" t="s">
        <v>14</v>
      </c>
      <c r="G10" s="14">
        <f ca="1" t="shared" si="0"/>
        <v>708</v>
      </c>
      <c r="H10" s="15">
        <f ca="1" t="shared" si="1"/>
        <v>-696</v>
      </c>
    </row>
    <row r="12" ht="16.5" spans="2:4">
      <c r="B12" s="16"/>
      <c r="C12" s="17"/>
      <c r="D12" s="18"/>
    </row>
    <row r="13" ht="16.5" spans="4:5">
      <c r="D13" s="18"/>
      <c r="E13" s="19"/>
    </row>
    <row r="17" spans="3:3">
      <c r="C17" s="20"/>
    </row>
  </sheetData>
  <mergeCells count="1">
    <mergeCell ref="B2:H2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P8-甘特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bgy</dc:creator>
  <cp:lastModifiedBy>Administrator</cp:lastModifiedBy>
  <dcterms:created xsi:type="dcterms:W3CDTF">2018-03-02T06:14:00Z</dcterms:created>
  <dcterms:modified xsi:type="dcterms:W3CDTF">2020-04-23T10:35:29Z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