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登陆用户\Desktop\工作进度管理表\"/>
    </mc:Choice>
  </mc:AlternateContent>
  <bookViews>
    <workbookView xWindow="0" yWindow="0" windowWidth="24000" windowHeight="9210"/>
  </bookViews>
  <sheets>
    <sheet name="项目进度计划表" sheetId="9" r:id="rId1"/>
  </sheets>
  <definedNames>
    <definedName name="prevWBS" localSheetId="0">项目进度计划表!$A1048576</definedName>
    <definedName name="_xlnm.Print_Area" localSheetId="0">项目进度计划表!$A$1:$BN$37</definedName>
    <definedName name="_xlnm.Print_Titles" localSheetId="0">项目进度计划表!$4:$7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52511"/>
</workbook>
</file>

<file path=xl/calcChain.xml><?xml version="1.0" encoding="utf-8"?>
<calcChain xmlns="http://schemas.openxmlformats.org/spreadsheetml/2006/main">
  <c r="F43" i="9" l="1"/>
  <c r="I43" i="9" s="1"/>
  <c r="F42" i="9"/>
  <c r="I42" i="9" s="1"/>
  <c r="F41" i="9"/>
  <c r="I41" i="9" s="1"/>
  <c r="A40" i="9"/>
  <c r="A41" i="9" s="1"/>
  <c r="A42" i="9" s="1"/>
  <c r="A43" i="9" s="1"/>
  <c r="F35" i="9"/>
  <c r="I35" i="9" s="1"/>
  <c r="F34" i="9"/>
  <c r="I34" i="9" s="1"/>
  <c r="F33" i="9"/>
  <c r="I33" i="9" s="1"/>
  <c r="F32" i="9"/>
  <c r="I32" i="9" s="1"/>
  <c r="F31" i="9"/>
  <c r="I31" i="9" s="1"/>
  <c r="F29" i="9"/>
  <c r="I29" i="9" s="1"/>
  <c r="F28" i="9"/>
  <c r="I28" i="9" s="1"/>
  <c r="F27" i="9"/>
  <c r="I27" i="9" s="1"/>
  <c r="F26" i="9"/>
  <c r="I26" i="9" s="1"/>
  <c r="F25" i="9"/>
  <c r="I25" i="9" s="1"/>
  <c r="F23" i="9"/>
  <c r="I23" i="9" s="1"/>
  <c r="F22" i="9"/>
  <c r="I22" i="9" s="1"/>
  <c r="F21" i="9"/>
  <c r="I21" i="9" s="1"/>
  <c r="F20" i="9"/>
  <c r="I20" i="9" s="1"/>
  <c r="F19" i="9"/>
  <c r="I19" i="9" s="1"/>
  <c r="F17" i="9"/>
  <c r="I17" i="9" s="1"/>
  <c r="F16" i="9"/>
  <c r="I16" i="9" s="1"/>
  <c r="F15" i="9"/>
  <c r="I15" i="9" s="1"/>
  <c r="F14" i="9"/>
  <c r="I14" i="9" s="1"/>
  <c r="F13" i="9"/>
  <c r="I13" i="9" s="1"/>
  <c r="F12" i="9"/>
  <c r="I12" i="9" s="1"/>
  <c r="F11" i="9"/>
  <c r="I11" i="9" s="1"/>
  <c r="F10" i="9"/>
  <c r="I10" i="9" s="1"/>
  <c r="F9" i="9"/>
  <c r="I9" i="9" s="1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K6" i="9"/>
  <c r="L6" i="9" s="1"/>
  <c r="A30" i="9" l="1"/>
  <c r="A31" i="9" s="1"/>
  <c r="A32" i="9" s="1"/>
  <c r="A33" i="9" s="1"/>
  <c r="A34" i="9" s="1"/>
  <c r="A35" i="9" s="1"/>
  <c r="K4" i="9"/>
  <c r="L7" i="9"/>
  <c r="M6" i="9"/>
  <c r="K5" i="9"/>
  <c r="K7" i="9"/>
  <c r="N6" i="9" l="1"/>
  <c r="M7" i="9"/>
  <c r="N7" i="9" l="1"/>
  <c r="O6" i="9"/>
  <c r="P6" i="9" l="1"/>
  <c r="O7" i="9"/>
  <c r="Q6" i="9" l="1"/>
  <c r="P7" i="9"/>
  <c r="Q7" i="9" l="1"/>
  <c r="R6" i="9"/>
  <c r="R4" i="9" s="1"/>
  <c r="S6" i="9" l="1"/>
  <c r="R5" i="9"/>
  <c r="R7" i="9"/>
  <c r="T6" i="9" l="1"/>
  <c r="S7" i="9"/>
  <c r="T7" i="9" l="1"/>
  <c r="U6" i="9"/>
  <c r="V6" i="9" l="1"/>
  <c r="U7" i="9"/>
  <c r="W6" i="9" l="1"/>
  <c r="V7" i="9"/>
  <c r="X6" i="9" l="1"/>
  <c r="W7" i="9"/>
  <c r="Y6" i="9" l="1"/>
  <c r="Y4" i="9" s="1"/>
  <c r="X7" i="9"/>
  <c r="Y7" i="9" l="1"/>
  <c r="Z6" i="9"/>
  <c r="Y5" i="9"/>
  <c r="AA6" i="9" l="1"/>
  <c r="Z7" i="9"/>
  <c r="AB6" i="9" l="1"/>
  <c r="AA7" i="9"/>
  <c r="AB7" i="9" l="1"/>
  <c r="AC6" i="9"/>
  <c r="AD6" i="9" l="1"/>
  <c r="AC7" i="9"/>
  <c r="AE6" i="9" l="1"/>
  <c r="AD7" i="9"/>
  <c r="AF6" i="9" l="1"/>
  <c r="AF4" i="9" s="1"/>
  <c r="AE7" i="9"/>
  <c r="AG6" i="9" l="1"/>
  <c r="AF7" i="9"/>
  <c r="AF5" i="9"/>
  <c r="AH6" i="9" l="1"/>
  <c r="AG7" i="9"/>
  <c r="AI6" i="9" l="1"/>
  <c r="AH7" i="9"/>
  <c r="AJ6" i="9" l="1"/>
  <c r="AI7" i="9"/>
  <c r="AJ7" i="9" l="1"/>
  <c r="AK6" i="9"/>
  <c r="AK7" i="9" l="1"/>
  <c r="AL6" i="9"/>
  <c r="AM6" i="9" l="1"/>
  <c r="AM4" i="9" s="1"/>
  <c r="AL7" i="9"/>
  <c r="AM5" i="9" l="1"/>
  <c r="AN6" i="9"/>
  <c r="AM7" i="9"/>
  <c r="AO6" i="9" l="1"/>
  <c r="AN7" i="9"/>
  <c r="AP6" i="9" l="1"/>
  <c r="AO7" i="9"/>
  <c r="AQ6" i="9" l="1"/>
  <c r="AP7" i="9"/>
  <c r="AR6" i="9" l="1"/>
  <c r="AQ7" i="9"/>
  <c r="AR7" i="9" l="1"/>
  <c r="AS6" i="9"/>
  <c r="AS7" i="9" l="1"/>
  <c r="AT6" i="9"/>
  <c r="AT4" i="9" s="1"/>
  <c r="AT5" i="9" l="1"/>
  <c r="AU6" i="9"/>
  <c r="AT7" i="9"/>
  <c r="AV6" i="9" l="1"/>
  <c r="AU7" i="9"/>
  <c r="AW6" i="9" l="1"/>
  <c r="AV7" i="9"/>
  <c r="AX6" i="9" l="1"/>
  <c r="AW7" i="9"/>
  <c r="AY6" i="9" l="1"/>
  <c r="AX7" i="9"/>
  <c r="AZ6" i="9" l="1"/>
  <c r="AY7" i="9"/>
  <c r="AZ7" i="9" l="1"/>
  <c r="BA6" i="9"/>
  <c r="BA4" i="9" s="1"/>
  <c r="BA7" i="9" l="1"/>
  <c r="BA5" i="9"/>
  <c r="BB6" i="9"/>
  <c r="BC6" i="9" l="1"/>
  <c r="BB7" i="9"/>
  <c r="BD6" i="9" l="1"/>
  <c r="BC7" i="9"/>
  <c r="BE6" i="9" l="1"/>
  <c r="BD7" i="9"/>
  <c r="BF6" i="9" l="1"/>
  <c r="BE7" i="9"/>
  <c r="BG6" i="9" l="1"/>
  <c r="BF7" i="9"/>
  <c r="BH6" i="9" l="1"/>
  <c r="BH4" i="9" s="1"/>
  <c r="BG7" i="9"/>
  <c r="BH7" i="9" l="1"/>
  <c r="BH5" i="9"/>
  <c r="BI6" i="9"/>
  <c r="BI7" i="9" l="1"/>
  <c r="BJ6" i="9"/>
  <c r="BK6" i="9" l="1"/>
  <c r="BJ7" i="9"/>
  <c r="BL6" i="9" l="1"/>
  <c r="BK7" i="9"/>
  <c r="BM6" i="9" l="1"/>
  <c r="BL7" i="9"/>
  <c r="BN6" i="9" l="1"/>
  <c r="BN7" i="9" s="1"/>
  <c r="BM7" i="9"/>
</calcChain>
</file>

<file path=xl/comments1.xml><?xml version="1.0" encoding="utf-8"?>
<comments xmlns="http://schemas.openxmlformats.org/spreadsheetml/2006/main">
  <authors>
    <author>Vertex42</author>
  </authors>
  <commentList>
    <comment ref="A7" authorId="0" shapeId="0">
      <text>
        <r>
          <rPr>
            <sz val="9"/>
            <color indexed="81"/>
            <rFont val="宋体"/>
            <family val="3"/>
            <charset val="134"/>
          </rPr>
          <t>工作分解结构</t>
        </r>
        <r>
          <rPr>
            <sz val="9"/>
            <color indexed="81"/>
            <rFont val="Tahoma"/>
            <family val="2"/>
          </rPr>
          <t xml:space="preserve">
WBS</t>
        </r>
        <r>
          <rPr>
            <sz val="9"/>
            <color indexed="81"/>
            <rFont val="宋体"/>
            <family val="3"/>
            <charset val="134"/>
          </rPr>
          <t>使用一个公式来控制编号，但不同级别的公式是不同的。从工作表底部的示例中复制并粘贴该列中的单元格。</t>
        </r>
      </text>
    </comment>
    <comment ref="B7" authorId="0" shapeId="0">
      <text>
        <r>
          <rPr>
            <b/>
            <sz val="9"/>
            <rFont val="宋体"/>
            <family val="3"/>
            <charset val="134"/>
          </rPr>
          <t>任务描述
输入每个任务和子任务的名称。为子任务使用缩进</t>
        </r>
      </text>
    </comment>
    <comment ref="D7" authorId="0" shapeId="0">
      <text>
        <r>
          <rPr>
            <b/>
            <sz val="9"/>
            <rFont val="Tahoma"/>
            <family val="2"/>
          </rPr>
          <t xml:space="preserve">Predecessor Tasks:
</t>
        </r>
        <r>
          <rPr>
            <sz val="9"/>
            <rFont val="Tahoma"/>
            <family val="2"/>
          </rPr>
          <t>You can use this column to enter the WBS of a predecessor for reference. The PRO version uses formulas to automatically calculate the Start Date based on the Predecessor.</t>
        </r>
      </text>
    </comment>
  </commentList>
</comments>
</file>

<file path=xl/sharedStrings.xml><?xml version="1.0" encoding="utf-8"?>
<sst xmlns="http://schemas.openxmlformats.org/spreadsheetml/2006/main" count="49" uniqueCount="24">
  <si>
    <t>PREDECESSOR</t>
  </si>
  <si>
    <t>【项目名称】项目进度计划</t>
    <phoneticPr fontId="45" type="noConversion"/>
  </si>
  <si>
    <t>[公司名称]</t>
    <phoneticPr fontId="45" type="noConversion"/>
  </si>
  <si>
    <t>项目开始日期</t>
    <phoneticPr fontId="45" type="noConversion"/>
  </si>
  <si>
    <t>项目经理</t>
    <phoneticPr fontId="45" type="noConversion"/>
  </si>
  <si>
    <t>张飞</t>
    <phoneticPr fontId="45" type="noConversion"/>
  </si>
  <si>
    <t>周显示</t>
    <phoneticPr fontId="45" type="noConversion"/>
  </si>
  <si>
    <t>WBS</t>
    <phoneticPr fontId="45" type="noConversion"/>
  </si>
  <si>
    <t>任务内容</t>
    <phoneticPr fontId="45" type="noConversion"/>
  </si>
  <si>
    <t>责任人</t>
    <phoneticPr fontId="45" type="noConversion"/>
  </si>
  <si>
    <t>开始日期</t>
    <phoneticPr fontId="45" type="noConversion"/>
  </si>
  <si>
    <t>完成日期</t>
    <phoneticPr fontId="45" type="noConversion"/>
  </si>
  <si>
    <t>天数</t>
    <phoneticPr fontId="45" type="noConversion"/>
  </si>
  <si>
    <t>% 完成率</t>
    <phoneticPr fontId="45" type="noConversion"/>
  </si>
  <si>
    <t>工作日</t>
    <phoneticPr fontId="45" type="noConversion"/>
  </si>
  <si>
    <t>[任务类别]</t>
  </si>
  <si>
    <t>[任务]</t>
  </si>
  <si>
    <t>[子任务]</t>
  </si>
  <si>
    <t>李四</t>
    <phoneticPr fontId="45" type="noConversion"/>
  </si>
  <si>
    <t>行 模板</t>
    <phoneticPr fontId="45" type="noConversion"/>
  </si>
  <si>
    <t>[第一级任务、类别或阶段]</t>
    <phoneticPr fontId="45" type="noConversion"/>
  </si>
  <si>
    <t xml:space="preserve"> . [第二级任务 ]</t>
    <phoneticPr fontId="45" type="noConversion"/>
  </si>
  <si>
    <t xml:space="preserve"> . . . [ 第四级任务 ]</t>
    <phoneticPr fontId="45" type="noConversion"/>
  </si>
  <si>
    <t xml:space="preserve"> . . [ 第三级任务  ]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</si>
</sst>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ddd\ m/dd/yy"/>
    <numFmt numFmtId="177" formatCode="m/d/yyyy\ \(dddd\)"/>
    <numFmt numFmtId="181" formatCode="d"/>
    <numFmt numFmtId="183" formatCode="yyyy&quot;年&quot;m&quot;月&quot;;@"/>
  </numFmts>
  <fonts count="49" x14ac:knownFonts="1">
    <font>
      <sz val="10"/>
      <name val="Arial"/>
      <charset val="134"/>
    </font>
    <font>
      <b/>
      <sz val="10"/>
      <color theme="0"/>
      <name val="黑体"/>
      <family val="3"/>
      <charset val="134"/>
      <scheme val="minor"/>
    </font>
    <font>
      <sz val="12"/>
      <name val="黑体"/>
      <family val="3"/>
      <charset val="134"/>
      <scheme val="minor"/>
    </font>
    <font>
      <sz val="8"/>
      <name val="黑体"/>
      <family val="3"/>
      <charset val="134"/>
      <scheme val="minor"/>
    </font>
    <font>
      <sz val="12"/>
      <color theme="4" tint="-0.249977111117893"/>
      <name val="黑体"/>
      <family val="3"/>
      <charset val="134"/>
      <scheme val="minor"/>
    </font>
    <font>
      <b/>
      <sz val="10"/>
      <color theme="4" tint="-0.249977111117893"/>
      <name val="黑体"/>
      <family val="3"/>
      <charset val="134"/>
      <scheme val="minor"/>
    </font>
    <font>
      <b/>
      <sz val="10"/>
      <color theme="4"/>
      <name val="黑体"/>
      <family val="3"/>
      <charset val="134"/>
      <scheme val="minor"/>
    </font>
    <font>
      <sz val="8"/>
      <color theme="0"/>
      <name val="黑体"/>
      <family val="3"/>
      <charset val="134"/>
      <scheme val="minor"/>
    </font>
    <font>
      <sz val="9"/>
      <name val="黑体"/>
      <family val="3"/>
      <charset val="134"/>
      <scheme val="minor"/>
    </font>
    <font>
      <sz val="8"/>
      <name val="黑体"/>
      <family val="3"/>
      <charset val="134"/>
      <scheme val="minor"/>
    </font>
    <font>
      <sz val="10"/>
      <name val="黑体"/>
      <family val="3"/>
      <charset val="134"/>
      <scheme val="minor"/>
    </font>
    <font>
      <sz val="18"/>
      <color theme="0"/>
      <name val="黑体"/>
      <family val="3"/>
      <charset val="134"/>
      <scheme val="minor"/>
    </font>
    <font>
      <b/>
      <sz val="14"/>
      <color theme="0"/>
      <name val="黑体"/>
      <family val="3"/>
      <charset val="134"/>
      <scheme val="minor"/>
    </font>
    <font>
      <sz val="11"/>
      <color theme="4" tint="-0.499984740745262"/>
      <name val="黑体"/>
      <family val="3"/>
      <charset val="134"/>
      <scheme val="minor"/>
    </font>
    <font>
      <b/>
      <sz val="14"/>
      <color theme="4" tint="-0.499984740745262"/>
      <name val="黑体"/>
      <family val="3"/>
      <charset val="134"/>
      <scheme val="minor"/>
    </font>
    <font>
      <b/>
      <u/>
      <sz val="14"/>
      <color theme="4" tint="-0.499984740745262"/>
      <name val="黑体"/>
      <family val="3"/>
      <charset val="134"/>
      <scheme val="minor"/>
    </font>
    <font>
      <sz val="12"/>
      <color theme="4" tint="-0.499984740745262"/>
      <name val="黑体"/>
      <family val="3"/>
      <charset val="134"/>
      <scheme val="minor"/>
    </font>
    <font>
      <b/>
      <sz val="8"/>
      <color theme="4" tint="-0.249977111117893"/>
      <name val="黑体"/>
      <family val="3"/>
      <charset val="134"/>
      <scheme val="minor"/>
    </font>
    <font>
      <b/>
      <sz val="8"/>
      <color theme="4" tint="-0.499984740745262"/>
      <name val="黑体"/>
      <family val="3"/>
      <charset val="134"/>
      <scheme val="minor"/>
    </font>
    <font>
      <b/>
      <u/>
      <sz val="8"/>
      <color theme="4" tint="-0.499984740745262"/>
      <name val="黑体"/>
      <family val="3"/>
      <charset val="134"/>
      <scheme val="minor"/>
    </font>
    <font>
      <sz val="8"/>
      <color theme="4" tint="-0.499984740745262"/>
      <name val="黑体"/>
      <family val="3"/>
      <charset val="134"/>
      <scheme val="minor"/>
    </font>
    <font>
      <sz val="11"/>
      <color theme="4" tint="-0.249977111117893"/>
      <name val="黑体"/>
      <family val="3"/>
      <charset val="134"/>
      <scheme val="minor"/>
    </font>
    <font>
      <sz val="10"/>
      <color theme="4" tint="-0.249977111117893"/>
      <name val="黑体"/>
      <family val="3"/>
      <charset val="134"/>
      <scheme val="minor"/>
    </font>
    <font>
      <b/>
      <sz val="8"/>
      <color theme="0"/>
      <name val="黑体"/>
      <family val="3"/>
      <charset val="134"/>
      <scheme val="minor"/>
    </font>
    <font>
      <b/>
      <sz val="11"/>
      <color theme="1" tint="0.34998626667073579"/>
      <name val="黑体"/>
      <family val="3"/>
      <charset val="134"/>
      <scheme val="minor"/>
    </font>
    <font>
      <b/>
      <sz val="11"/>
      <name val="黑体"/>
      <family val="3"/>
      <charset val="134"/>
      <scheme val="minor"/>
    </font>
    <font>
      <b/>
      <sz val="8"/>
      <color theme="1" tint="0.34998626667073579"/>
      <name val="黑体"/>
      <family val="3"/>
      <charset val="134"/>
      <scheme val="minor"/>
    </font>
    <font>
      <sz val="9"/>
      <name val="黑体"/>
      <family val="3"/>
      <charset val="134"/>
      <scheme val="minor"/>
    </font>
    <font>
      <sz val="9"/>
      <color theme="1" tint="0.249977111117893"/>
      <name val="黑体"/>
      <family val="3"/>
      <charset val="134"/>
      <scheme val="minor"/>
    </font>
    <font>
      <sz val="9"/>
      <color rgb="FF000000"/>
      <name val="黑体"/>
      <family val="3"/>
      <charset val="134"/>
      <scheme val="minor"/>
    </font>
    <font>
      <sz val="9"/>
      <color theme="0" tint="-0.499984740745262"/>
      <name val="黑体"/>
      <family val="3"/>
      <charset val="134"/>
      <scheme val="minor"/>
    </font>
    <font>
      <i/>
      <sz val="9"/>
      <name val="黑体"/>
      <family val="3"/>
      <charset val="134"/>
      <scheme val="minor"/>
    </font>
    <font>
      <i/>
      <sz val="9"/>
      <name val="黑体"/>
      <family val="3"/>
      <charset val="134"/>
      <scheme val="minor"/>
    </font>
    <font>
      <sz val="11"/>
      <name val="黑体"/>
      <family val="3"/>
      <charset val="134"/>
      <scheme val="minor"/>
    </font>
    <font>
      <u/>
      <sz val="10"/>
      <color indexed="12"/>
      <name val="Arial"/>
      <family val="2"/>
    </font>
    <font>
      <b/>
      <i/>
      <sz val="8"/>
      <color theme="0"/>
      <name val="黑体"/>
      <family val="3"/>
      <charset val="134"/>
      <scheme val="minor"/>
    </font>
    <font>
      <sz val="8"/>
      <color theme="4" tint="-0.249977111117893"/>
      <name val="黑体"/>
      <family val="3"/>
      <charset val="134"/>
      <scheme val="minor"/>
    </font>
    <font>
      <b/>
      <sz val="9"/>
      <color theme="4" tint="-0.249977111117893"/>
      <name val="黑体"/>
      <family val="3"/>
      <charset val="134"/>
      <scheme val="minor"/>
    </font>
    <font>
      <b/>
      <sz val="8"/>
      <color theme="4"/>
      <name val="黑体"/>
      <family val="3"/>
      <charset val="134"/>
      <scheme val="minor"/>
    </font>
    <font>
      <sz val="14"/>
      <name val="黑体"/>
      <family val="3"/>
      <charset val="134"/>
      <scheme val="minor"/>
    </font>
    <font>
      <sz val="14"/>
      <color rgb="FF000000"/>
      <name val="黑体"/>
      <family val="3"/>
      <charset val="134"/>
      <scheme val="minor"/>
    </font>
    <font>
      <i/>
      <sz val="10"/>
      <color theme="0"/>
      <name val="Arial"/>
      <family val="2"/>
    </font>
    <font>
      <sz val="10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sz val="9"/>
      <name val="Arial"/>
      <family val="2"/>
    </font>
    <font>
      <b/>
      <sz val="9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0" tint="-0.34998626667073579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theme="4" tint="0.79992065187536243"/>
      </left>
      <right/>
      <top style="medium">
        <color theme="4" tint="0.79992065187536243"/>
      </top>
      <bottom style="medium">
        <color theme="4" tint="0.79992065187536243"/>
      </bottom>
      <diagonal/>
    </border>
    <border>
      <left/>
      <right/>
      <top style="medium">
        <color theme="4" tint="0.79992065187536243"/>
      </top>
      <bottom style="medium">
        <color theme="4" tint="0.79992065187536243"/>
      </bottom>
      <diagonal/>
    </border>
    <border>
      <left/>
      <right style="medium">
        <color theme="4" tint="0.79992065187536243"/>
      </right>
      <top style="medium">
        <color theme="4" tint="0.79992065187536243"/>
      </top>
      <bottom style="medium">
        <color theme="4" tint="0.79992065187536243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medium">
        <color theme="4" tint="0.39991454817346722"/>
      </left>
      <right/>
      <top/>
      <bottom/>
      <diagonal/>
    </border>
    <border>
      <left style="medium">
        <color theme="4" tint="0.79992065187536243"/>
      </left>
      <right style="medium">
        <color theme="4" tint="0.79992065187536243"/>
      </right>
      <top style="medium">
        <color theme="4" tint="0.79992065187536243"/>
      </top>
      <bottom style="medium">
        <color theme="4" tint="0.79992065187536243"/>
      </bottom>
      <diagonal/>
    </border>
    <border>
      <left style="medium">
        <color theme="4" tint="0.39991454817346722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theme="0" tint="-0.34998626667073579"/>
      </left>
      <right style="thin">
        <color theme="0" tint="-0.34998626667073579"/>
      </right>
      <top/>
      <bottom style="thick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ck">
        <color theme="0" tint="-0.34998626667073579"/>
      </bottom>
      <diagonal/>
    </border>
    <border>
      <left/>
      <right style="medium">
        <color theme="4" tint="0.39991454817346722"/>
      </right>
      <top/>
      <bottom/>
      <diagonal/>
    </border>
    <border>
      <left style="thin">
        <color theme="0" tint="-0.34998626667073579"/>
      </left>
      <right style="medium">
        <color theme="4" tint="0.39991454817346722"/>
      </right>
      <top/>
      <bottom/>
      <diagonal/>
    </border>
    <border>
      <left style="thin">
        <color theme="0" tint="-0.34998626667073579"/>
      </left>
      <right style="medium">
        <color theme="4" tint="0.39988402966399123"/>
      </right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thick">
        <color theme="0" tint="-0.34998626667073579"/>
      </bottom>
      <diagonal/>
    </border>
    <border>
      <left style="medium">
        <color theme="4" tint="0.39988402966399123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4" tint="0.39985351115451523"/>
      </right>
      <top/>
      <bottom/>
      <diagonal/>
    </border>
    <border>
      <left style="medium">
        <color theme="4" tint="0.39985351115451523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ck">
        <color theme="0" tint="-0.34998626667073579"/>
      </bottom>
      <diagonal/>
    </border>
    <border>
      <left style="thin">
        <color theme="0" tint="-0.34998626667073579"/>
      </left>
      <right/>
      <top/>
      <bottom style="thick">
        <color theme="0" tint="-0.34998626667073579"/>
      </bottom>
      <diagonal/>
    </border>
    <border>
      <left style="thin">
        <color theme="0" tint="-0.34998626667073579"/>
      </left>
      <right style="medium">
        <color theme="4" tint="0.39982299264503923"/>
      </right>
      <top/>
      <bottom/>
      <diagonal/>
    </border>
    <border>
      <left style="medium">
        <color theme="4" tint="0.39982299264503923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4" tint="0.39979247413556324"/>
      </right>
      <top/>
      <bottom/>
      <diagonal/>
    </border>
    <border>
      <left style="medium">
        <color theme="4" tint="0.39979247413556324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4" tint="0.39976195562608724"/>
      </right>
      <top/>
      <bottom/>
      <diagonal/>
    </border>
    <border>
      <left style="medium">
        <color theme="4" tint="0.39976195562608724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4" tint="0.39973143711661124"/>
      </right>
      <top/>
      <bottom/>
      <diagonal/>
    </border>
    <border>
      <left style="medium">
        <color theme="4" tint="0.39973143711661124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4" tint="0.39970091860713525"/>
      </right>
      <top/>
      <bottom/>
      <diagonal/>
    </border>
  </borders>
  <cellStyleXfs count="3">
    <xf numFmtId="0" fontId="0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42" fillId="0" borderId="0" applyFont="0" applyFill="0" applyBorder="0" applyAlignment="0" applyProtection="0"/>
  </cellStyleXfs>
  <cellXfs count="163">
    <xf numFmtId="0" fontId="0" fillId="0" borderId="0" xfId="0"/>
    <xf numFmtId="0" fontId="1" fillId="2" borderId="0" xfId="0" applyFont="1" applyFill="1" applyBorder="1" applyProtection="1"/>
    <xf numFmtId="0" fontId="2" fillId="3" borderId="0" xfId="0" applyFont="1" applyFill="1" applyBorder="1" applyAlignment="1" applyProtection="1">
      <alignment vertical="center"/>
    </xf>
    <xf numFmtId="0" fontId="3" fillId="4" borderId="0" xfId="0" applyFont="1" applyFill="1" applyBorder="1" applyAlignment="1" applyProtection="1">
      <alignment vertical="center"/>
    </xf>
    <xf numFmtId="0" fontId="4" fillId="4" borderId="0" xfId="0" applyFont="1" applyFill="1" applyBorder="1" applyProtection="1"/>
    <xf numFmtId="0" fontId="5" fillId="4" borderId="0" xfId="0" applyFont="1" applyFill="1" applyBorder="1" applyAlignment="1" applyProtection="1">
      <alignment vertical="center"/>
    </xf>
    <xf numFmtId="0" fontId="6" fillId="4" borderId="0" xfId="0" applyFont="1" applyFill="1" applyBorder="1" applyProtection="1"/>
    <xf numFmtId="0" fontId="7" fillId="4" borderId="1" xfId="0" applyFont="1" applyFill="1" applyBorder="1" applyAlignment="1" applyProtection="1"/>
    <xf numFmtId="0" fontId="8" fillId="5" borderId="2" xfId="0" applyFont="1" applyFill="1" applyBorder="1" applyAlignment="1" applyProtection="1">
      <alignment vertical="center"/>
    </xf>
    <xf numFmtId="0" fontId="8" fillId="0" borderId="3" xfId="0" applyFont="1" applyFill="1" applyBorder="1" applyAlignment="1" applyProtection="1">
      <alignment vertical="center"/>
    </xf>
    <xf numFmtId="0" fontId="8" fillId="5" borderId="3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vertical="center"/>
    </xf>
    <xf numFmtId="0" fontId="10" fillId="0" borderId="0" xfId="0" applyNumberFormat="1" applyFont="1" applyFill="1" applyBorder="1" applyProtection="1"/>
    <xf numFmtId="0" fontId="10" fillId="0" borderId="0" xfId="0" applyFont="1" applyProtection="1"/>
    <xf numFmtId="0" fontId="10" fillId="0" borderId="0" xfId="0" applyNumberFormat="1" applyFont="1" applyProtection="1"/>
    <xf numFmtId="0" fontId="10" fillId="0" borderId="0" xfId="0" applyFont="1" applyFill="1" applyBorder="1" applyProtection="1"/>
    <xf numFmtId="0" fontId="11" fillId="2" borderId="0" xfId="0" applyNumberFormat="1" applyFont="1" applyFill="1" applyBorder="1" applyAlignment="1" applyProtection="1">
      <alignment horizontal="left" vertical="center" indent="1"/>
      <protection locked="0"/>
    </xf>
    <xf numFmtId="0" fontId="12" fillId="2" borderId="0" xfId="0" applyNumberFormat="1" applyFont="1" applyFill="1" applyBorder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Protection="1"/>
    <xf numFmtId="0" fontId="13" fillId="3" borderId="0" xfId="0" applyNumberFormat="1" applyFont="1" applyFill="1" applyBorder="1" applyAlignment="1" applyProtection="1">
      <alignment horizontal="left" vertical="center" indent="1"/>
      <protection locked="0"/>
    </xf>
    <xf numFmtId="0" fontId="14" fillId="3" borderId="0" xfId="0" applyNumberFormat="1" applyFont="1" applyFill="1" applyBorder="1" applyAlignment="1" applyProtection="1">
      <alignment vertical="center"/>
      <protection locked="0"/>
    </xf>
    <xf numFmtId="0" fontId="15" fillId="3" borderId="0" xfId="1" applyNumberFormat="1" applyFont="1" applyFill="1" applyBorder="1" applyAlignment="1" applyProtection="1">
      <alignment horizontal="right" vertical="center"/>
      <protection locked="0"/>
    </xf>
    <xf numFmtId="0" fontId="14" fillId="3" borderId="0" xfId="0" applyFont="1" applyFill="1" applyBorder="1" applyAlignment="1" applyProtection="1">
      <alignment vertical="center"/>
      <protection locked="0"/>
    </xf>
    <xf numFmtId="0" fontId="16" fillId="3" borderId="0" xfId="0" applyFont="1" applyFill="1" applyBorder="1" applyAlignment="1" applyProtection="1">
      <alignment vertical="center"/>
      <protection locked="0"/>
    </xf>
    <xf numFmtId="0" fontId="17" fillId="4" borderId="0" xfId="0" applyNumberFormat="1" applyFont="1" applyFill="1" applyBorder="1" applyProtection="1"/>
    <xf numFmtId="0" fontId="18" fillId="4" borderId="0" xfId="0" applyNumberFormat="1" applyFont="1" applyFill="1" applyBorder="1" applyAlignment="1" applyProtection="1">
      <alignment vertical="center"/>
      <protection locked="0"/>
    </xf>
    <xf numFmtId="0" fontId="19" fillId="4" borderId="0" xfId="1" applyNumberFormat="1" applyFont="1" applyFill="1" applyBorder="1" applyAlignment="1" applyProtection="1">
      <alignment horizontal="right" vertical="center"/>
      <protection locked="0"/>
    </xf>
    <xf numFmtId="0" fontId="18" fillId="4" borderId="0" xfId="0" applyFont="1" applyFill="1" applyBorder="1" applyAlignment="1" applyProtection="1">
      <alignment vertical="center"/>
      <protection locked="0"/>
    </xf>
    <xf numFmtId="0" fontId="20" fillId="4" borderId="0" xfId="0" applyFont="1" applyFill="1" applyBorder="1" applyAlignment="1" applyProtection="1">
      <alignment vertical="center"/>
      <protection locked="0"/>
    </xf>
    <xf numFmtId="0" fontId="4" fillId="4" borderId="0" xfId="0" applyNumberFormat="1" applyFont="1" applyFill="1" applyBorder="1" applyProtection="1"/>
    <xf numFmtId="0" fontId="21" fillId="4" borderId="0" xfId="0" applyFont="1" applyFill="1" applyBorder="1" applyAlignment="1" applyProtection="1">
      <alignment horizontal="right" vertical="center" indent="1"/>
    </xf>
    <xf numFmtId="0" fontId="22" fillId="4" borderId="0" xfId="0" applyNumberFormat="1" applyFont="1" applyFill="1" applyBorder="1" applyAlignment="1" applyProtection="1">
      <alignment vertical="center"/>
    </xf>
    <xf numFmtId="0" fontId="22" fillId="4" borderId="0" xfId="0" applyFont="1" applyFill="1" applyAlignment="1" applyProtection="1">
      <alignment vertical="center"/>
    </xf>
    <xf numFmtId="0" fontId="6" fillId="4" borderId="0" xfId="0" applyNumberFormat="1" applyFont="1" applyFill="1" applyBorder="1" applyProtection="1"/>
    <xf numFmtId="0" fontId="6" fillId="4" borderId="0" xfId="0" applyFont="1" applyFill="1" applyProtection="1"/>
    <xf numFmtId="0" fontId="6" fillId="4" borderId="0" xfId="0" applyNumberFormat="1" applyFont="1" applyFill="1" applyProtection="1"/>
    <xf numFmtId="0" fontId="23" fillId="7" borderId="1" xfId="0" applyNumberFormat="1" applyFont="1" applyFill="1" applyBorder="1" applyAlignment="1" applyProtection="1">
      <alignment horizontal="left" vertical="center"/>
    </xf>
    <xf numFmtId="0" fontId="23" fillId="7" borderId="1" xfId="0" applyFont="1" applyFill="1" applyBorder="1" applyAlignment="1" applyProtection="1">
      <alignment horizontal="left" vertical="center"/>
    </xf>
    <xf numFmtId="0" fontId="23" fillId="7" borderId="1" xfId="0" applyFont="1" applyFill="1" applyBorder="1" applyAlignment="1" applyProtection="1">
      <alignment horizontal="center" vertical="center" wrapText="1"/>
    </xf>
    <xf numFmtId="0" fontId="23" fillId="7" borderId="1" xfId="0" applyNumberFormat="1" applyFont="1" applyFill="1" applyBorder="1" applyAlignment="1" applyProtection="1">
      <alignment horizontal="center" vertical="center" wrapText="1"/>
    </xf>
    <xf numFmtId="0" fontId="23" fillId="7" borderId="1" xfId="0" applyFont="1" applyFill="1" applyBorder="1" applyAlignment="1" applyProtection="1">
      <alignment horizontal="center" vertical="center"/>
    </xf>
    <xf numFmtId="0" fontId="24" fillId="5" borderId="2" xfId="0" applyNumberFormat="1" applyFont="1" applyFill="1" applyBorder="1" applyAlignment="1" applyProtection="1">
      <alignment horizontal="left" vertical="center"/>
    </xf>
    <xf numFmtId="0" fontId="25" fillId="5" borderId="2" xfId="0" applyFont="1" applyFill="1" applyBorder="1" applyAlignment="1" applyProtection="1">
      <alignment horizontal="left" vertical="center" indent="1"/>
    </xf>
    <xf numFmtId="0" fontId="8" fillId="5" borderId="2" xfId="0" applyNumberFormat="1" applyFont="1" applyFill="1" applyBorder="1" applyAlignment="1" applyProtection="1">
      <alignment horizontal="center" vertical="center"/>
    </xf>
    <xf numFmtId="176" fontId="8" fillId="5" borderId="2" xfId="0" applyNumberFormat="1" applyFont="1" applyFill="1" applyBorder="1" applyAlignment="1" applyProtection="1">
      <alignment horizontal="right" vertical="center"/>
    </xf>
    <xf numFmtId="1" fontId="8" fillId="5" borderId="2" xfId="2" applyNumberFormat="1" applyFont="1" applyFill="1" applyBorder="1" applyAlignment="1" applyProtection="1">
      <alignment horizontal="center" vertical="center"/>
    </xf>
    <xf numFmtId="9" fontId="8" fillId="5" borderId="2" xfId="2" applyFont="1" applyFill="1" applyBorder="1" applyAlignment="1" applyProtection="1">
      <alignment horizontal="center" vertical="center"/>
    </xf>
    <xf numFmtId="0" fontId="26" fillId="8" borderId="3" xfId="0" applyNumberFormat="1" applyFont="1" applyFill="1" applyBorder="1" applyAlignment="1" applyProtection="1">
      <alignment horizontal="left" vertical="center"/>
    </xf>
    <xf numFmtId="0" fontId="27" fillId="0" borderId="3" xfId="0" applyFont="1" applyFill="1" applyBorder="1" applyAlignment="1" applyProtection="1">
      <alignment horizontal="left" vertical="center" wrapText="1" indent="1"/>
    </xf>
    <xf numFmtId="0" fontId="27" fillId="0" borderId="3" xfId="0" applyFont="1" applyFill="1" applyBorder="1" applyAlignment="1" applyProtection="1">
      <alignment vertical="center"/>
    </xf>
    <xf numFmtId="0" fontId="27" fillId="0" borderId="7" xfId="0" applyFont="1" applyBorder="1" applyAlignment="1" applyProtection="1">
      <alignment horizontal="center" vertical="center"/>
    </xf>
    <xf numFmtId="176" fontId="27" fillId="0" borderId="7" xfId="0" applyNumberFormat="1" applyFont="1" applyFill="1" applyBorder="1" applyAlignment="1" applyProtection="1">
      <alignment horizontal="center" vertical="center"/>
    </xf>
    <xf numFmtId="176" fontId="28" fillId="8" borderId="7" xfId="0" applyNumberFormat="1" applyFont="1" applyFill="1" applyBorder="1" applyAlignment="1" applyProtection="1">
      <alignment horizontal="center" vertical="center"/>
    </xf>
    <xf numFmtId="1" fontId="29" fillId="6" borderId="7" xfId="0" applyNumberFormat="1" applyFont="1" applyFill="1" applyBorder="1" applyAlignment="1" applyProtection="1">
      <alignment horizontal="center" vertical="center"/>
    </xf>
    <xf numFmtId="9" fontId="29" fillId="6" borderId="7" xfId="2" applyFont="1" applyFill="1" applyBorder="1" applyAlignment="1" applyProtection="1">
      <alignment horizontal="center" vertical="center"/>
    </xf>
    <xf numFmtId="0" fontId="27" fillId="0" borderId="3" xfId="0" applyFont="1" applyFill="1" applyBorder="1" applyAlignment="1" applyProtection="1">
      <alignment horizontal="left" vertical="center" wrapText="1" indent="2"/>
    </xf>
    <xf numFmtId="0" fontId="24" fillId="5" borderId="3" xfId="0" applyNumberFormat="1" applyFont="1" applyFill="1" applyBorder="1" applyAlignment="1" applyProtection="1">
      <alignment horizontal="left" vertical="center"/>
    </xf>
    <xf numFmtId="0" fontId="25" fillId="5" borderId="3" xfId="0" applyFont="1" applyFill="1" applyBorder="1" applyAlignment="1" applyProtection="1">
      <alignment horizontal="left" vertical="center" indent="1"/>
    </xf>
    <xf numFmtId="0" fontId="8" fillId="5" borderId="3" xfId="0" applyNumberFormat="1" applyFont="1" applyFill="1" applyBorder="1" applyAlignment="1" applyProtection="1">
      <alignment horizontal="center" vertical="center"/>
    </xf>
    <xf numFmtId="176" fontId="30" fillId="5" borderId="3" xfId="0" applyNumberFormat="1" applyFont="1" applyFill="1" applyBorder="1" applyAlignment="1" applyProtection="1">
      <alignment horizontal="right" vertical="center"/>
    </xf>
    <xf numFmtId="176" fontId="28" fillId="5" borderId="3" xfId="0" applyNumberFormat="1" applyFont="1" applyFill="1" applyBorder="1" applyAlignment="1" applyProtection="1">
      <alignment horizontal="right" vertical="center"/>
    </xf>
    <xf numFmtId="1" fontId="8" fillId="5" borderId="3" xfId="2" applyNumberFormat="1" applyFont="1" applyFill="1" applyBorder="1" applyAlignment="1" applyProtection="1">
      <alignment horizontal="center" vertical="center"/>
    </xf>
    <xf numFmtId="9" fontId="8" fillId="5" borderId="3" xfId="2" applyFont="1" applyFill="1" applyBorder="1" applyAlignment="1" applyProtection="1">
      <alignment horizontal="center" vertical="center"/>
    </xf>
    <xf numFmtId="0" fontId="8" fillId="0" borderId="3" xfId="0" applyFont="1" applyFill="1" applyBorder="1" applyAlignment="1" applyProtection="1">
      <alignment horizontal="left" vertical="center" wrapText="1" indent="1"/>
    </xf>
    <xf numFmtId="0" fontId="29" fillId="0" borderId="7" xfId="0" applyFont="1" applyBorder="1" applyAlignment="1" applyProtection="1">
      <alignment horizontal="center" vertical="center"/>
    </xf>
    <xf numFmtId="176" fontId="30" fillId="5" borderId="3" xfId="0" applyNumberFormat="1" applyFont="1" applyFill="1" applyBorder="1" applyAlignment="1" applyProtection="1">
      <alignment horizontal="center" vertical="center"/>
    </xf>
    <xf numFmtId="176" fontId="28" fillId="5" borderId="3" xfId="0" applyNumberFormat="1" applyFont="1" applyFill="1" applyBorder="1" applyAlignment="1" applyProtection="1">
      <alignment horizontal="center" vertical="center"/>
    </xf>
    <xf numFmtId="0" fontId="8" fillId="0" borderId="3" xfId="0" applyNumberFormat="1" applyFont="1" applyFill="1" applyBorder="1" applyAlignment="1" applyProtection="1">
      <alignment horizontal="left" vertical="center"/>
    </xf>
    <xf numFmtId="0" fontId="31" fillId="0" borderId="3" xfId="0" applyFont="1" applyFill="1" applyBorder="1" applyAlignment="1" applyProtection="1">
      <alignment vertical="center"/>
    </xf>
    <xf numFmtId="0" fontId="8" fillId="0" borderId="3" xfId="0" applyNumberFormat="1" applyFont="1" applyFill="1" applyBorder="1" applyAlignment="1" applyProtection="1">
      <alignment horizontal="center" vertical="center"/>
    </xf>
    <xf numFmtId="0" fontId="32" fillId="0" borderId="3" xfId="0" applyFont="1" applyFill="1" applyBorder="1" applyAlignment="1" applyProtection="1">
      <alignment vertical="center"/>
    </xf>
    <xf numFmtId="1" fontId="8" fillId="0" borderId="3" xfId="2" applyNumberFormat="1" applyFont="1" applyFill="1" applyBorder="1" applyAlignment="1" applyProtection="1">
      <alignment horizontal="center" vertical="center"/>
    </xf>
    <xf numFmtId="9" fontId="8" fillId="0" borderId="3" xfId="2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 applyProtection="1">
      <alignment horizontal="left" vertical="center" indent="1"/>
    </xf>
    <xf numFmtId="0" fontId="29" fillId="0" borderId="0" xfId="0" applyFont="1" applyFill="1" applyBorder="1" applyAlignment="1" applyProtection="1">
      <alignment vertical="center"/>
    </xf>
    <xf numFmtId="0" fontId="8" fillId="0" borderId="0" xfId="0" applyFont="1" applyFill="1" applyAlignment="1" applyProtection="1">
      <alignment vertical="center"/>
    </xf>
    <xf numFmtId="0" fontId="27" fillId="0" borderId="0" xfId="0" applyFont="1" applyFill="1" applyAlignment="1" applyProtection="1">
      <alignment vertical="center"/>
    </xf>
    <xf numFmtId="0" fontId="33" fillId="5" borderId="3" xfId="0" applyFont="1" applyFill="1" applyBorder="1" applyAlignment="1" applyProtection="1">
      <alignment horizontal="left" vertical="center" indent="1"/>
    </xf>
    <xf numFmtId="0" fontId="35" fillId="2" borderId="0" xfId="0" applyFont="1" applyFill="1" applyBorder="1" applyAlignment="1">
      <alignment vertical="center"/>
    </xf>
    <xf numFmtId="0" fontId="36" fillId="4" borderId="8" xfId="0" applyNumberFormat="1" applyFont="1" applyFill="1" applyBorder="1" applyAlignment="1" applyProtection="1">
      <alignment vertical="center"/>
    </xf>
    <xf numFmtId="0" fontId="36" fillId="4" borderId="0" xfId="0" applyNumberFormat="1" applyFont="1" applyFill="1" applyBorder="1" applyAlignment="1" applyProtection="1">
      <alignment vertical="center"/>
    </xf>
    <xf numFmtId="0" fontId="21" fillId="6" borderId="9" xfId="0" applyNumberFormat="1" applyFont="1" applyFill="1" applyBorder="1" applyAlignment="1" applyProtection="1">
      <alignment horizontal="center" vertical="center"/>
      <protection locked="0"/>
    </xf>
    <xf numFmtId="0" fontId="5" fillId="4" borderId="0" xfId="0" applyFont="1" applyFill="1" applyAlignment="1" applyProtection="1">
      <alignment vertical="center"/>
    </xf>
    <xf numFmtId="181" fontId="38" fillId="4" borderId="10" xfId="0" applyNumberFormat="1" applyFont="1" applyFill="1" applyBorder="1" applyAlignment="1" applyProtection="1">
      <alignment horizontal="center" vertical="center" shrinkToFit="1"/>
    </xf>
    <xf numFmtId="181" fontId="38" fillId="4" borderId="11" xfId="0" applyNumberFormat="1" applyFont="1" applyFill="1" applyBorder="1" applyAlignment="1" applyProtection="1">
      <alignment horizontal="center" vertical="center" shrinkToFit="1"/>
    </xf>
    <xf numFmtId="0" fontId="23" fillId="7" borderId="1" xfId="0" applyFont="1" applyFill="1" applyBorder="1" applyAlignment="1" applyProtection="1">
      <alignment horizontal="right" vertical="center" wrapText="1"/>
    </xf>
    <xf numFmtId="0" fontId="7" fillId="7" borderId="1" xfId="0" applyFont="1" applyFill="1" applyBorder="1" applyAlignment="1" applyProtection="1">
      <alignment horizontal="center" vertical="center" wrapText="1"/>
    </xf>
    <xf numFmtId="0" fontId="7" fillId="9" borderId="12" xfId="0" applyNumberFormat="1" applyFont="1" applyFill="1" applyBorder="1" applyAlignment="1" applyProtection="1">
      <alignment horizontal="center" vertical="center" shrinkToFit="1"/>
    </xf>
    <xf numFmtId="0" fontId="7" fillId="9" borderId="13" xfId="0" applyNumberFormat="1" applyFont="1" applyFill="1" applyBorder="1" applyAlignment="1" applyProtection="1">
      <alignment horizontal="center" vertical="center" shrinkToFit="1"/>
    </xf>
    <xf numFmtId="1" fontId="28" fillId="5" borderId="2" xfId="0" applyNumberFormat="1" applyFont="1" applyFill="1" applyBorder="1" applyAlignment="1" applyProtection="1">
      <alignment horizontal="center" vertical="center"/>
    </xf>
    <xf numFmtId="1" fontId="39" fillId="5" borderId="2" xfId="0" applyNumberFormat="1" applyFont="1" applyFill="1" applyBorder="1" applyAlignment="1" applyProtection="1">
      <alignment horizontal="center" vertical="center"/>
    </xf>
    <xf numFmtId="0" fontId="8" fillId="5" borderId="2" xfId="0" applyFont="1" applyFill="1" applyBorder="1" applyAlignment="1" applyProtection="1">
      <alignment horizontal="center" vertical="center"/>
    </xf>
    <xf numFmtId="1" fontId="28" fillId="8" borderId="7" xfId="0" applyNumberFormat="1" applyFont="1" applyFill="1" applyBorder="1" applyAlignment="1" applyProtection="1">
      <alignment horizontal="right" vertical="center" indent="1"/>
    </xf>
    <xf numFmtId="1" fontId="40" fillId="8" borderId="7" xfId="0" applyNumberFormat="1" applyFont="1" applyFill="1" applyBorder="1" applyAlignment="1" applyProtection="1">
      <alignment horizontal="center" vertical="center"/>
    </xf>
    <xf numFmtId="0" fontId="8" fillId="0" borderId="3" xfId="0" applyFont="1" applyFill="1" applyBorder="1" applyAlignment="1" applyProtection="1">
      <alignment horizontal="center" vertical="center"/>
    </xf>
    <xf numFmtId="1" fontId="28" fillId="5" borderId="3" xfId="0" applyNumberFormat="1" applyFont="1" applyFill="1" applyBorder="1" applyAlignment="1" applyProtection="1">
      <alignment horizontal="right" vertical="center" indent="1"/>
    </xf>
    <xf numFmtId="1" fontId="39" fillId="5" borderId="3" xfId="0" applyNumberFormat="1" applyFont="1" applyFill="1" applyBorder="1" applyAlignment="1" applyProtection="1">
      <alignment horizontal="center" vertical="center"/>
    </xf>
    <xf numFmtId="0" fontId="8" fillId="5" borderId="3" xfId="0" applyFont="1" applyFill="1" applyBorder="1" applyAlignment="1" applyProtection="1">
      <alignment horizontal="center" vertical="center"/>
    </xf>
    <xf numFmtId="1" fontId="28" fillId="0" borderId="3" xfId="0" applyNumberFormat="1" applyFont="1" applyFill="1" applyBorder="1" applyAlignment="1" applyProtection="1">
      <alignment horizontal="center" vertical="center"/>
    </xf>
    <xf numFmtId="1" fontId="39" fillId="0" borderId="3" xfId="0" applyNumberFormat="1" applyFont="1" applyFill="1" applyBorder="1" applyAlignment="1" applyProtection="1">
      <alignment horizontal="center" vertical="center"/>
    </xf>
    <xf numFmtId="0" fontId="28" fillId="0" borderId="0" xfId="0" applyFont="1" applyFill="1" applyAlignment="1" applyProtection="1">
      <alignment vertical="center"/>
    </xf>
    <xf numFmtId="0" fontId="39" fillId="0" borderId="0" xfId="0" applyFont="1" applyFill="1" applyAlignment="1" applyProtection="1">
      <alignment vertical="center"/>
    </xf>
    <xf numFmtId="0" fontId="36" fillId="4" borderId="14" xfId="0" applyNumberFormat="1" applyFont="1" applyFill="1" applyBorder="1" applyAlignment="1" applyProtection="1">
      <alignment vertical="center"/>
    </xf>
    <xf numFmtId="181" fontId="38" fillId="4" borderId="15" xfId="0" applyNumberFormat="1" applyFont="1" applyFill="1" applyBorder="1" applyAlignment="1" applyProtection="1">
      <alignment horizontal="center" vertical="center" shrinkToFit="1"/>
    </xf>
    <xf numFmtId="181" fontId="38" fillId="4" borderId="16" xfId="0" applyNumberFormat="1" applyFont="1" applyFill="1" applyBorder="1" applyAlignment="1" applyProtection="1">
      <alignment horizontal="center" vertical="center" shrinkToFit="1"/>
    </xf>
    <xf numFmtId="0" fontId="7" fillId="9" borderId="17" xfId="0" applyNumberFormat="1" applyFont="1" applyFill="1" applyBorder="1" applyAlignment="1" applyProtection="1">
      <alignment horizontal="center" vertical="center" shrinkToFit="1"/>
    </xf>
    <xf numFmtId="181" fontId="38" fillId="4" borderId="18" xfId="0" applyNumberFormat="1" applyFont="1" applyFill="1" applyBorder="1" applyAlignment="1" applyProtection="1">
      <alignment horizontal="center" vertical="center" shrinkToFit="1"/>
    </xf>
    <xf numFmtId="181" fontId="38" fillId="4" borderId="19" xfId="0" applyNumberFormat="1" applyFont="1" applyFill="1" applyBorder="1" applyAlignment="1" applyProtection="1">
      <alignment horizontal="center" vertical="center" shrinkToFit="1"/>
    </xf>
    <xf numFmtId="181" fontId="38" fillId="4" borderId="20" xfId="0" applyNumberFormat="1" applyFont="1" applyFill="1" applyBorder="1" applyAlignment="1" applyProtection="1">
      <alignment horizontal="center" vertical="center" shrinkToFit="1"/>
    </xf>
    <xf numFmtId="0" fontId="7" fillId="9" borderId="21" xfId="0" applyNumberFormat="1" applyFont="1" applyFill="1" applyBorder="1" applyAlignment="1" applyProtection="1">
      <alignment horizontal="center" vertical="center" shrinkToFit="1"/>
    </xf>
    <xf numFmtId="0" fontId="7" fillId="9" borderId="22" xfId="0" applyNumberFormat="1" applyFont="1" applyFill="1" applyBorder="1" applyAlignment="1" applyProtection="1">
      <alignment horizontal="center" vertical="center" shrinkToFit="1"/>
    </xf>
    <xf numFmtId="181" fontId="38" fillId="4" borderId="23" xfId="0" applyNumberFormat="1" applyFont="1" applyFill="1" applyBorder="1" applyAlignment="1" applyProtection="1">
      <alignment horizontal="center" vertical="center" shrinkToFit="1"/>
    </xf>
    <xf numFmtId="181" fontId="38" fillId="4" borderId="24" xfId="0" applyNumberFormat="1" applyFont="1" applyFill="1" applyBorder="1" applyAlignment="1" applyProtection="1">
      <alignment horizontal="center" vertical="center" shrinkToFit="1"/>
    </xf>
    <xf numFmtId="181" fontId="38" fillId="4" borderId="25" xfId="0" applyNumberFormat="1" applyFont="1" applyFill="1" applyBorder="1" applyAlignment="1" applyProtection="1">
      <alignment horizontal="center" vertical="center" shrinkToFit="1"/>
    </xf>
    <xf numFmtId="181" fontId="38" fillId="4" borderId="26" xfId="0" applyNumberFormat="1" applyFont="1" applyFill="1" applyBorder="1" applyAlignment="1" applyProtection="1">
      <alignment horizontal="center" vertical="center" shrinkToFit="1"/>
    </xf>
    <xf numFmtId="181" fontId="38" fillId="4" borderId="27" xfId="0" applyNumberFormat="1" applyFont="1" applyFill="1" applyBorder="1" applyAlignment="1" applyProtection="1">
      <alignment horizontal="center" vertical="center" shrinkToFit="1"/>
    </xf>
    <xf numFmtId="181" fontId="38" fillId="4" borderId="28" xfId="0" applyNumberFormat="1" applyFont="1" applyFill="1" applyBorder="1" applyAlignment="1" applyProtection="1">
      <alignment horizontal="center" vertical="center" shrinkToFit="1"/>
    </xf>
    <xf numFmtId="181" fontId="38" fillId="4" borderId="29" xfId="0" applyNumberFormat="1" applyFont="1" applyFill="1" applyBorder="1" applyAlignment="1" applyProtection="1">
      <alignment horizontal="center" vertical="center" shrinkToFit="1"/>
    </xf>
    <xf numFmtId="181" fontId="38" fillId="4" borderId="30" xfId="0" applyNumberFormat="1" applyFont="1" applyFill="1" applyBorder="1" applyAlignment="1" applyProtection="1">
      <alignment horizontal="center" vertical="center" shrinkToFit="1"/>
    </xf>
    <xf numFmtId="181" fontId="38" fillId="4" borderId="31" xfId="0" applyNumberFormat="1" applyFont="1" applyFill="1" applyBorder="1" applyAlignment="1" applyProtection="1">
      <alignment horizontal="center" vertical="center" shrinkToFit="1"/>
    </xf>
    <xf numFmtId="0" fontId="7" fillId="9" borderId="1" xfId="0" applyFont="1" applyFill="1" applyBorder="1" applyAlignment="1" applyProtection="1"/>
    <xf numFmtId="0" fontId="41" fillId="2" borderId="0" xfId="1" applyFont="1" applyFill="1" applyAlignment="1" applyProtection="1">
      <alignment horizontal="left" vertical="center"/>
    </xf>
    <xf numFmtId="177" fontId="21" fillId="6" borderId="4" xfId="0" applyNumberFormat="1" applyFont="1" applyFill="1" applyBorder="1" applyAlignment="1" applyProtection="1">
      <alignment horizontal="center" vertical="center" shrinkToFit="1"/>
      <protection locked="0"/>
    </xf>
    <xf numFmtId="177" fontId="21" fillId="6" borderId="5" xfId="0" applyNumberFormat="1" applyFont="1" applyFill="1" applyBorder="1" applyAlignment="1" applyProtection="1">
      <alignment horizontal="center" vertical="center" shrinkToFit="1"/>
      <protection locked="0"/>
    </xf>
    <xf numFmtId="177" fontId="21" fillId="6" borderId="6" xfId="0" applyNumberFormat="1" applyFont="1" applyFill="1" applyBorder="1" applyAlignment="1" applyProtection="1">
      <alignment horizontal="center" vertical="center" shrinkToFit="1"/>
      <protection locked="0"/>
    </xf>
    <xf numFmtId="0" fontId="21" fillId="4" borderId="10" xfId="0" applyNumberFormat="1" applyFont="1" applyFill="1" applyBorder="1" applyAlignment="1" applyProtection="1">
      <alignment horizontal="center" vertical="center"/>
    </xf>
    <xf numFmtId="0" fontId="21" fillId="4" borderId="11" xfId="0" applyNumberFormat="1" applyFont="1" applyFill="1" applyBorder="1" applyAlignment="1" applyProtection="1">
      <alignment horizontal="center" vertical="center"/>
    </xf>
    <xf numFmtId="0" fontId="21" fillId="4" borderId="15" xfId="0" applyNumberFormat="1" applyFont="1" applyFill="1" applyBorder="1" applyAlignment="1" applyProtection="1">
      <alignment horizontal="center" vertical="center"/>
    </xf>
    <xf numFmtId="0" fontId="21" fillId="4" borderId="16" xfId="0" applyNumberFormat="1" applyFont="1" applyFill="1" applyBorder="1" applyAlignment="1" applyProtection="1">
      <alignment horizontal="center" vertical="center"/>
    </xf>
    <xf numFmtId="0" fontId="21" fillId="4" borderId="18" xfId="0" applyNumberFormat="1" applyFont="1" applyFill="1" applyBorder="1" applyAlignment="1" applyProtection="1">
      <alignment horizontal="center" vertical="center"/>
    </xf>
    <xf numFmtId="0" fontId="21" fillId="4" borderId="19" xfId="0" applyNumberFormat="1" applyFont="1" applyFill="1" applyBorder="1" applyAlignment="1" applyProtection="1">
      <alignment horizontal="center" vertical="center"/>
    </xf>
    <xf numFmtId="0" fontId="21" fillId="4" borderId="20" xfId="0" applyNumberFormat="1" applyFont="1" applyFill="1" applyBorder="1" applyAlignment="1" applyProtection="1">
      <alignment horizontal="center" vertical="center"/>
    </xf>
    <xf numFmtId="0" fontId="21" fillId="4" borderId="23" xfId="0" applyNumberFormat="1" applyFont="1" applyFill="1" applyBorder="1" applyAlignment="1" applyProtection="1">
      <alignment horizontal="center" vertical="center"/>
    </xf>
    <xf numFmtId="0" fontId="21" fillId="4" borderId="24" xfId="0" applyNumberFormat="1" applyFont="1" applyFill="1" applyBorder="1" applyAlignment="1" applyProtection="1">
      <alignment horizontal="center" vertical="center"/>
    </xf>
    <xf numFmtId="0" fontId="21" fillId="4" borderId="25" xfId="0" applyNumberFormat="1" applyFont="1" applyFill="1" applyBorder="1" applyAlignment="1" applyProtection="1">
      <alignment horizontal="center" vertical="center"/>
    </xf>
    <xf numFmtId="0" fontId="21" fillId="4" borderId="26" xfId="0" applyNumberFormat="1" applyFont="1" applyFill="1" applyBorder="1" applyAlignment="1" applyProtection="1">
      <alignment horizontal="center" vertical="center"/>
    </xf>
    <xf numFmtId="0" fontId="21" fillId="4" borderId="27" xfId="0" applyNumberFormat="1" applyFont="1" applyFill="1" applyBorder="1" applyAlignment="1" applyProtection="1">
      <alignment horizontal="center" vertical="center"/>
    </xf>
    <xf numFmtId="0" fontId="21" fillId="4" borderId="28" xfId="0" applyNumberFormat="1" applyFont="1" applyFill="1" applyBorder="1" applyAlignment="1" applyProtection="1">
      <alignment horizontal="center" vertical="center"/>
    </xf>
    <xf numFmtId="0" fontId="21" fillId="4" borderId="29" xfId="0" applyNumberFormat="1" applyFont="1" applyFill="1" applyBorder="1" applyAlignment="1" applyProtection="1">
      <alignment horizontal="center" vertical="center"/>
    </xf>
    <xf numFmtId="0" fontId="21" fillId="4" borderId="30" xfId="0" applyNumberFormat="1" applyFont="1" applyFill="1" applyBorder="1" applyAlignment="1" applyProtection="1">
      <alignment horizontal="center" vertical="center"/>
    </xf>
    <xf numFmtId="0" fontId="21" fillId="4" borderId="31" xfId="0" applyNumberFormat="1" applyFont="1" applyFill="1" applyBorder="1" applyAlignment="1" applyProtection="1">
      <alignment horizontal="center" vertical="center"/>
    </xf>
    <xf numFmtId="14" fontId="21" fillId="6" borderId="4" xfId="0" applyNumberFormat="1" applyFont="1" applyFill="1" applyBorder="1" applyAlignment="1" applyProtection="1">
      <alignment horizontal="center" vertical="center" shrinkToFit="1"/>
      <protection locked="0"/>
    </xf>
    <xf numFmtId="14" fontId="21" fillId="6" borderId="5" xfId="0" applyNumberFormat="1" applyFont="1" applyFill="1" applyBorder="1" applyAlignment="1" applyProtection="1">
      <alignment horizontal="center" vertical="center" shrinkToFit="1"/>
      <protection locked="0"/>
    </xf>
    <xf numFmtId="14" fontId="21" fillId="6" borderId="6" xfId="0" applyNumberFormat="1" applyFont="1" applyFill="1" applyBorder="1" applyAlignment="1" applyProtection="1">
      <alignment horizontal="center" vertical="center" shrinkToFit="1"/>
      <protection locked="0"/>
    </xf>
    <xf numFmtId="183" fontId="37" fillId="4" borderId="10" xfId="0" applyNumberFormat="1" applyFont="1" applyFill="1" applyBorder="1" applyAlignment="1" applyProtection="1">
      <alignment horizontal="center" vertical="center"/>
    </xf>
    <xf numFmtId="183" fontId="37" fillId="4" borderId="11" xfId="0" applyNumberFormat="1" applyFont="1" applyFill="1" applyBorder="1" applyAlignment="1" applyProtection="1">
      <alignment horizontal="center" vertical="center"/>
    </xf>
    <xf numFmtId="183" fontId="37" fillId="4" borderId="15" xfId="0" applyNumberFormat="1" applyFont="1" applyFill="1" applyBorder="1" applyAlignment="1" applyProtection="1">
      <alignment horizontal="center" vertical="center"/>
    </xf>
    <xf numFmtId="183" fontId="37" fillId="4" borderId="16" xfId="0" applyNumberFormat="1" applyFont="1" applyFill="1" applyBorder="1" applyAlignment="1" applyProtection="1">
      <alignment horizontal="center" vertical="center"/>
    </xf>
    <xf numFmtId="183" fontId="37" fillId="4" borderId="18" xfId="0" applyNumberFormat="1" applyFont="1" applyFill="1" applyBorder="1" applyAlignment="1" applyProtection="1">
      <alignment horizontal="center" vertical="center"/>
    </xf>
    <xf numFmtId="183" fontId="37" fillId="4" borderId="19" xfId="0" applyNumberFormat="1" applyFont="1" applyFill="1" applyBorder="1" applyAlignment="1" applyProtection="1">
      <alignment horizontal="center" vertical="center"/>
    </xf>
    <xf numFmtId="183" fontId="37" fillId="4" borderId="20" xfId="0" applyNumberFormat="1" applyFont="1" applyFill="1" applyBorder="1" applyAlignment="1" applyProtection="1">
      <alignment horizontal="center" vertical="center"/>
    </xf>
    <xf numFmtId="183" fontId="37" fillId="4" borderId="23" xfId="0" applyNumberFormat="1" applyFont="1" applyFill="1" applyBorder="1" applyAlignment="1" applyProtection="1">
      <alignment horizontal="center" vertical="center"/>
    </xf>
    <xf numFmtId="183" fontId="37" fillId="4" borderId="24" xfId="0" applyNumberFormat="1" applyFont="1" applyFill="1" applyBorder="1" applyAlignment="1" applyProtection="1">
      <alignment horizontal="center" vertical="center"/>
    </xf>
    <xf numFmtId="183" fontId="37" fillId="4" borderId="25" xfId="0" applyNumberFormat="1" applyFont="1" applyFill="1" applyBorder="1" applyAlignment="1" applyProtection="1">
      <alignment horizontal="center" vertical="center"/>
    </xf>
    <xf numFmtId="183" fontId="37" fillId="4" borderId="26" xfId="0" applyNumberFormat="1" applyFont="1" applyFill="1" applyBorder="1" applyAlignment="1" applyProtection="1">
      <alignment horizontal="center" vertical="center"/>
    </xf>
    <xf numFmtId="183" fontId="37" fillId="4" borderId="27" xfId="0" applyNumberFormat="1" applyFont="1" applyFill="1" applyBorder="1" applyAlignment="1" applyProtection="1">
      <alignment horizontal="center" vertical="center"/>
    </xf>
    <xf numFmtId="183" fontId="37" fillId="4" borderId="28" xfId="0" applyNumberFormat="1" applyFont="1" applyFill="1" applyBorder="1" applyAlignment="1" applyProtection="1">
      <alignment horizontal="center" vertical="center"/>
    </xf>
    <xf numFmtId="183" fontId="37" fillId="4" borderId="29" xfId="0" applyNumberFormat="1" applyFont="1" applyFill="1" applyBorder="1" applyAlignment="1" applyProtection="1">
      <alignment horizontal="center" vertical="center"/>
    </xf>
    <xf numFmtId="183" fontId="37" fillId="4" borderId="30" xfId="0" applyNumberFormat="1" applyFont="1" applyFill="1" applyBorder="1" applyAlignment="1" applyProtection="1">
      <alignment horizontal="center" vertical="center"/>
    </xf>
    <xf numFmtId="183" fontId="37" fillId="4" borderId="31" xfId="0" applyNumberFormat="1" applyFont="1" applyFill="1" applyBorder="1" applyAlignment="1" applyProtection="1">
      <alignment horizontal="center" vertical="center"/>
    </xf>
    <xf numFmtId="0" fontId="8" fillId="0" borderId="3" xfId="0" applyFont="1" applyFill="1" applyBorder="1" applyAlignment="1" applyProtection="1">
      <alignment horizontal="left" vertical="center" wrapText="1" indent="2"/>
    </xf>
  </cellXfs>
  <cellStyles count="3">
    <cellStyle name="百分比" xfId="2" builtinId="5"/>
    <cellStyle name="常规" xfId="0" builtinId="0"/>
    <cellStyle name="超链接" xfId="1" builtinId="8"/>
  </cellStyles>
  <dxfs count="4">
    <dxf>
      <fill>
        <patternFill patternType="solid">
          <bgColor rgb="FF0070C0"/>
        </patternFill>
      </fill>
    </dxf>
    <dxf>
      <fill>
        <patternFill patternType="solid">
          <bgColor theme="0" tint="-0.499984740745262"/>
        </patternFill>
      </fill>
    </dxf>
    <dxf>
      <border>
        <left style="thin">
          <color theme="9" tint="-0.24994659260841701"/>
        </left>
        <right style="thin">
          <color theme="9" tint="-0.24994659260841701"/>
        </right>
      </border>
    </dxf>
    <dxf>
      <font>
        <color theme="0"/>
      </font>
      <fill>
        <patternFill patternType="solid"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I$4" horiz="1" max="100" min="1" page="0" val="2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628650</xdr:colOff>
      <xdr:row>5</xdr:row>
      <xdr:rowOff>104775</xdr:rowOff>
    </xdr:from>
    <xdr:to>
      <xdr:col>27</xdr:col>
      <xdr:colOff>85725</xdr:colOff>
      <xdr:row>9</xdr:row>
      <xdr:rowOff>38100</xdr:rowOff>
    </xdr:to>
    <xdr:sp macro="" textlink="">
      <xdr:nvSpPr>
        <xdr:cNvPr id="8236" name="Text Box 44" hidden="1"/>
        <xdr:cNvSpPr txBox="1">
          <a:spLocks noChangeArrowheads="1"/>
        </xdr:cNvSpPr>
      </xdr:nvSpPr>
      <xdr:spPr>
        <a:xfrm>
          <a:off x="4953000" y="1371600"/>
          <a:ext cx="3419475" cy="1123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</xdr:row>
          <xdr:rowOff>38100</xdr:rowOff>
        </xdr:from>
        <xdr:to>
          <xdr:col>28</xdr:col>
          <xdr:colOff>95250</xdr:colOff>
          <xdr:row>1</xdr:row>
          <xdr:rowOff>228600</xdr:rowOff>
        </xdr:to>
        <xdr:sp macro="" textlink="">
          <xdr:nvSpPr>
            <xdr:cNvPr id="8238" name="Scroll Bar 46" hidden="1">
              <a:extLst>
                <a:ext uri="{63B3BB69-23CF-44E3-9099-C40C66FF867C}">
                  <a14:compatExt spid="_x0000_s8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T45"/>
  <sheetViews>
    <sheetView showGridLines="0" tabSelected="1" workbookViewId="0">
      <pane ySplit="7" topLeftCell="A8" activePane="bottomLeft" state="frozen"/>
      <selection pane="bottomLeft" activeCell="AD1" sqref="AD1:AR1"/>
    </sheetView>
  </sheetViews>
  <sheetFormatPr defaultColWidth="9.140625" defaultRowHeight="12" x14ac:dyDescent="0.15"/>
  <cols>
    <col min="1" max="1" width="5.85546875" style="13" customWidth="1"/>
    <col min="2" max="2" width="21.140625" style="14" customWidth="1"/>
    <col min="3" max="3" width="7.85546875" style="14" customWidth="1"/>
    <col min="4" max="4" width="6.85546875" style="15" hidden="1" customWidth="1"/>
    <col min="5" max="6" width="12" style="14" customWidth="1"/>
    <col min="7" max="7" width="6" style="14" customWidth="1"/>
    <col min="8" max="8" width="10.28515625" style="14" customWidth="1"/>
    <col min="9" max="9" width="6.42578125" style="14" customWidth="1"/>
    <col min="10" max="10" width="1.42578125" style="14" customWidth="1"/>
    <col min="11" max="66" width="2.42578125" style="14" customWidth="1"/>
    <col min="67" max="16384" width="9.140625" style="16"/>
  </cols>
  <sheetData>
    <row r="1" spans="1:150" s="1" customFormat="1" ht="33" customHeight="1" x14ac:dyDescent="0.15">
      <c r="A1" s="17" t="s">
        <v>1</v>
      </c>
      <c r="B1" s="18"/>
      <c r="C1" s="18"/>
      <c r="D1" s="18"/>
      <c r="E1" s="18"/>
      <c r="F1" s="18"/>
      <c r="G1" s="19"/>
      <c r="H1" s="20"/>
      <c r="I1" s="20"/>
      <c r="J1" s="20"/>
      <c r="K1" s="8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150" s="2" customFormat="1" ht="21" customHeight="1" x14ac:dyDescent="0.2">
      <c r="A2" s="21" t="s">
        <v>2</v>
      </c>
      <c r="B2" s="22"/>
      <c r="C2" s="22"/>
      <c r="D2" s="23"/>
      <c r="E2" s="24"/>
      <c r="F2" s="25"/>
    </row>
    <row r="3" spans="1:150" s="3" customFormat="1" ht="6.75" customHeight="1" x14ac:dyDescent="0.15">
      <c r="A3" s="26"/>
      <c r="B3" s="27"/>
      <c r="C3" s="27"/>
      <c r="D3" s="28"/>
      <c r="E3" s="29"/>
      <c r="F3" s="30"/>
      <c r="K3" s="81"/>
      <c r="L3" s="82"/>
      <c r="M3" s="82"/>
      <c r="N3" s="82"/>
      <c r="O3" s="82"/>
      <c r="P3" s="82"/>
      <c r="Q3" s="104"/>
      <c r="R3" s="81"/>
      <c r="S3" s="82"/>
      <c r="T3" s="82"/>
      <c r="U3" s="82"/>
      <c r="V3" s="82"/>
      <c r="W3" s="82"/>
      <c r="X3" s="104"/>
      <c r="Y3" s="81"/>
      <c r="Z3" s="82"/>
      <c r="AA3" s="82"/>
      <c r="AB3" s="82"/>
      <c r="AC3" s="82"/>
      <c r="AD3" s="82"/>
      <c r="AE3" s="104"/>
      <c r="AF3" s="81"/>
      <c r="AG3" s="82"/>
      <c r="AH3" s="82"/>
      <c r="AI3" s="82"/>
      <c r="AJ3" s="82"/>
      <c r="AK3" s="82"/>
      <c r="AL3" s="104"/>
      <c r="AM3" s="81"/>
      <c r="AN3" s="82"/>
      <c r="AO3" s="82"/>
      <c r="AP3" s="82"/>
      <c r="AQ3" s="82"/>
      <c r="AR3" s="82"/>
      <c r="AS3" s="104"/>
      <c r="AT3" s="81"/>
      <c r="AU3" s="82"/>
      <c r="AV3" s="82"/>
      <c r="AW3" s="82"/>
      <c r="AX3" s="82"/>
      <c r="AY3" s="82"/>
      <c r="AZ3" s="104"/>
      <c r="BA3" s="81"/>
      <c r="BB3" s="82"/>
      <c r="BC3" s="82"/>
      <c r="BD3" s="82"/>
      <c r="BE3" s="82"/>
      <c r="BF3" s="82"/>
      <c r="BG3" s="104"/>
      <c r="BH3" s="81"/>
      <c r="BI3" s="82"/>
      <c r="BJ3" s="82"/>
      <c r="BK3" s="82"/>
      <c r="BL3" s="82"/>
      <c r="BM3" s="82"/>
      <c r="BN3" s="104"/>
    </row>
    <row r="4" spans="1:150" s="4" customFormat="1" ht="19.5" customHeight="1" x14ac:dyDescent="0.15">
      <c r="A4" s="31"/>
      <c r="B4" s="32" t="s">
        <v>3</v>
      </c>
      <c r="C4" s="143">
        <v>43859</v>
      </c>
      <c r="D4" s="144"/>
      <c r="E4" s="145"/>
      <c r="H4" s="32" t="s">
        <v>6</v>
      </c>
      <c r="I4" s="83">
        <v>2</v>
      </c>
      <c r="K4" s="127" t="str">
        <f>"第"&amp;(K6-($C$4-WEEKDAY($C$4,1)+2))/7+1&amp;"周"</f>
        <v>第2周</v>
      </c>
      <c r="L4" s="128"/>
      <c r="M4" s="128"/>
      <c r="N4" s="128"/>
      <c r="O4" s="128"/>
      <c r="P4" s="128"/>
      <c r="Q4" s="129"/>
      <c r="R4" s="127" t="str">
        <f>"第"&amp;(R6-($C$4-WEEKDAY($C$4,1)+2))/7+1&amp;"周"</f>
        <v>第3周</v>
      </c>
      <c r="S4" s="128"/>
      <c r="T4" s="128"/>
      <c r="U4" s="128"/>
      <c r="V4" s="128"/>
      <c r="W4" s="128"/>
      <c r="X4" s="130"/>
      <c r="Y4" s="131" t="str">
        <f>"第"&amp;(Y6-($C$4-WEEKDAY($C$4,1)+2))/7+1&amp;"周"</f>
        <v>第4周</v>
      </c>
      <c r="Z4" s="128"/>
      <c r="AA4" s="128"/>
      <c r="AB4" s="128"/>
      <c r="AC4" s="128"/>
      <c r="AD4" s="128"/>
      <c r="AE4" s="132"/>
      <c r="AF4" s="133" t="str">
        <f>"第"&amp;(AF6-($C$4-WEEKDAY($C$4,1)+2))/7+1&amp;"周"</f>
        <v>第5周</v>
      </c>
      <c r="AG4" s="128"/>
      <c r="AH4" s="128"/>
      <c r="AI4" s="128"/>
      <c r="AJ4" s="128"/>
      <c r="AK4" s="128"/>
      <c r="AL4" s="134"/>
      <c r="AM4" s="135" t="str">
        <f>"第"&amp;(AM6-($C$4-WEEKDAY($C$4,1)+2))/7+1&amp;"周"</f>
        <v>第6周</v>
      </c>
      <c r="AN4" s="128"/>
      <c r="AO4" s="128"/>
      <c r="AP4" s="128"/>
      <c r="AQ4" s="128"/>
      <c r="AR4" s="128"/>
      <c r="AS4" s="136"/>
      <c r="AT4" s="137" t="str">
        <f>"第"&amp;(AT6-($C$4-WEEKDAY($C$4,1)+2))/7+1&amp;"周"</f>
        <v>第7周</v>
      </c>
      <c r="AU4" s="128"/>
      <c r="AV4" s="128"/>
      <c r="AW4" s="128"/>
      <c r="AX4" s="128"/>
      <c r="AY4" s="128"/>
      <c r="AZ4" s="138"/>
      <c r="BA4" s="139" t="str">
        <f>"第"&amp;(BA6-($C$4-WEEKDAY($C$4,1)+2))/7+1&amp;"周"</f>
        <v>第8周</v>
      </c>
      <c r="BB4" s="128"/>
      <c r="BC4" s="128"/>
      <c r="BD4" s="128"/>
      <c r="BE4" s="128"/>
      <c r="BF4" s="128"/>
      <c r="BG4" s="140"/>
      <c r="BH4" s="141" t="str">
        <f>"第"&amp;(BH6-($C$4-WEEKDAY($C$4,1)+2))/7+1&amp;"周"</f>
        <v>第9周</v>
      </c>
      <c r="BI4" s="128"/>
      <c r="BJ4" s="128"/>
      <c r="BK4" s="128"/>
      <c r="BL4" s="128"/>
      <c r="BM4" s="128"/>
      <c r="BN4" s="142"/>
    </row>
    <row r="5" spans="1:150" s="5" customFormat="1" ht="19.5" customHeight="1" x14ac:dyDescent="0.2">
      <c r="A5" s="33"/>
      <c r="B5" s="32" t="s">
        <v>4</v>
      </c>
      <c r="C5" s="124" t="s">
        <v>5</v>
      </c>
      <c r="D5" s="125"/>
      <c r="E5" s="126"/>
      <c r="F5" s="34"/>
      <c r="G5" s="34"/>
      <c r="H5" s="34"/>
      <c r="I5" s="34"/>
      <c r="J5" s="84"/>
      <c r="K5" s="146">
        <f>K6</f>
        <v>43864</v>
      </c>
      <c r="L5" s="147"/>
      <c r="M5" s="147"/>
      <c r="N5" s="147"/>
      <c r="O5" s="147"/>
      <c r="P5" s="147"/>
      <c r="Q5" s="148"/>
      <c r="R5" s="146">
        <f>R6</f>
        <v>43871</v>
      </c>
      <c r="S5" s="147"/>
      <c r="T5" s="147"/>
      <c r="U5" s="147"/>
      <c r="V5" s="147"/>
      <c r="W5" s="147"/>
      <c r="X5" s="149"/>
      <c r="Y5" s="150">
        <f>Y6</f>
        <v>43878</v>
      </c>
      <c r="Z5" s="147"/>
      <c r="AA5" s="147"/>
      <c r="AB5" s="147"/>
      <c r="AC5" s="147"/>
      <c r="AD5" s="147"/>
      <c r="AE5" s="151"/>
      <c r="AF5" s="152">
        <f>AF6</f>
        <v>43885</v>
      </c>
      <c r="AG5" s="147"/>
      <c r="AH5" s="147"/>
      <c r="AI5" s="147"/>
      <c r="AJ5" s="147"/>
      <c r="AK5" s="147"/>
      <c r="AL5" s="153"/>
      <c r="AM5" s="154">
        <f>AM6</f>
        <v>43892</v>
      </c>
      <c r="AN5" s="147"/>
      <c r="AO5" s="147"/>
      <c r="AP5" s="147"/>
      <c r="AQ5" s="147"/>
      <c r="AR5" s="147"/>
      <c r="AS5" s="155"/>
      <c r="AT5" s="156">
        <f>AT6</f>
        <v>43899</v>
      </c>
      <c r="AU5" s="147"/>
      <c r="AV5" s="147"/>
      <c r="AW5" s="147"/>
      <c r="AX5" s="147"/>
      <c r="AY5" s="147"/>
      <c r="AZ5" s="157"/>
      <c r="BA5" s="158">
        <f>BA6</f>
        <v>43906</v>
      </c>
      <c r="BB5" s="147"/>
      <c r="BC5" s="147"/>
      <c r="BD5" s="147"/>
      <c r="BE5" s="147"/>
      <c r="BF5" s="147"/>
      <c r="BG5" s="159"/>
      <c r="BH5" s="160">
        <f>BH6</f>
        <v>43913</v>
      </c>
      <c r="BI5" s="147"/>
      <c r="BJ5" s="147"/>
      <c r="BK5" s="147"/>
      <c r="BL5" s="147"/>
      <c r="BM5" s="147"/>
      <c r="BN5" s="161"/>
    </row>
    <row r="6" spans="1:150" s="6" customFormat="1" ht="14.25" customHeight="1" x14ac:dyDescent="0.15">
      <c r="A6" s="35"/>
      <c r="B6" s="36"/>
      <c r="C6" s="36"/>
      <c r="D6" s="37"/>
      <c r="E6" s="36"/>
      <c r="F6" s="36"/>
      <c r="G6" s="36"/>
      <c r="H6" s="36"/>
      <c r="I6" s="36"/>
      <c r="J6" s="36"/>
      <c r="K6" s="85">
        <f>C4-WEEKDAY(C4,1)+2+7*(I4-1)</f>
        <v>43864</v>
      </c>
      <c r="L6" s="86">
        <f t="shared" ref="L6:AQ6" si="0">K6+1</f>
        <v>43865</v>
      </c>
      <c r="M6" s="86">
        <f t="shared" si="0"/>
        <v>43866</v>
      </c>
      <c r="N6" s="86">
        <f t="shared" si="0"/>
        <v>43867</v>
      </c>
      <c r="O6" s="86">
        <f t="shared" si="0"/>
        <v>43868</v>
      </c>
      <c r="P6" s="86">
        <f t="shared" si="0"/>
        <v>43869</v>
      </c>
      <c r="Q6" s="105">
        <f t="shared" si="0"/>
        <v>43870</v>
      </c>
      <c r="R6" s="85">
        <f t="shared" si="0"/>
        <v>43871</v>
      </c>
      <c r="S6" s="86">
        <f t="shared" si="0"/>
        <v>43872</v>
      </c>
      <c r="T6" s="86">
        <f t="shared" si="0"/>
        <v>43873</v>
      </c>
      <c r="U6" s="86">
        <f t="shared" ref="U6" si="1">T6+1</f>
        <v>43874</v>
      </c>
      <c r="V6" s="86">
        <f t="shared" ref="V6" si="2">U6+1</f>
        <v>43875</v>
      </c>
      <c r="W6" s="86">
        <f t="shared" ref="W6" si="3">V6+1</f>
        <v>43876</v>
      </c>
      <c r="X6" s="106">
        <f t="shared" si="0"/>
        <v>43877</v>
      </c>
      <c r="Y6" s="108">
        <f t="shared" si="0"/>
        <v>43878</v>
      </c>
      <c r="Z6" s="86">
        <f t="shared" si="0"/>
        <v>43879</v>
      </c>
      <c r="AA6" s="86">
        <f t="shared" si="0"/>
        <v>43880</v>
      </c>
      <c r="AB6" s="86">
        <f t="shared" si="0"/>
        <v>43881</v>
      </c>
      <c r="AC6" s="86">
        <f t="shared" si="0"/>
        <v>43882</v>
      </c>
      <c r="AD6" s="86">
        <f t="shared" si="0"/>
        <v>43883</v>
      </c>
      <c r="AE6" s="109">
        <f t="shared" si="0"/>
        <v>43884</v>
      </c>
      <c r="AF6" s="110">
        <f t="shared" si="0"/>
        <v>43885</v>
      </c>
      <c r="AG6" s="86">
        <f t="shared" si="0"/>
        <v>43886</v>
      </c>
      <c r="AH6" s="86">
        <f t="shared" si="0"/>
        <v>43887</v>
      </c>
      <c r="AI6" s="86">
        <f t="shared" si="0"/>
        <v>43888</v>
      </c>
      <c r="AJ6" s="86">
        <f t="shared" si="0"/>
        <v>43889</v>
      </c>
      <c r="AK6" s="86">
        <f t="shared" si="0"/>
        <v>43890</v>
      </c>
      <c r="AL6" s="113">
        <f t="shared" si="0"/>
        <v>43891</v>
      </c>
      <c r="AM6" s="114">
        <f t="shared" si="0"/>
        <v>43892</v>
      </c>
      <c r="AN6" s="86">
        <f t="shared" si="0"/>
        <v>43893</v>
      </c>
      <c r="AO6" s="86">
        <f t="shared" si="0"/>
        <v>43894</v>
      </c>
      <c r="AP6" s="86">
        <f t="shared" si="0"/>
        <v>43895</v>
      </c>
      <c r="AQ6" s="86">
        <f t="shared" si="0"/>
        <v>43896</v>
      </c>
      <c r="AR6" s="86">
        <f t="shared" ref="AR6:BN6" si="4">AQ6+1</f>
        <v>43897</v>
      </c>
      <c r="AS6" s="115">
        <f t="shared" si="4"/>
        <v>43898</v>
      </c>
      <c r="AT6" s="116">
        <f t="shared" si="4"/>
        <v>43899</v>
      </c>
      <c r="AU6" s="86">
        <f t="shared" si="4"/>
        <v>43900</v>
      </c>
      <c r="AV6" s="86">
        <f t="shared" si="4"/>
        <v>43901</v>
      </c>
      <c r="AW6" s="86">
        <f t="shared" si="4"/>
        <v>43902</v>
      </c>
      <c r="AX6" s="86">
        <f t="shared" si="4"/>
        <v>43903</v>
      </c>
      <c r="AY6" s="86">
        <f t="shared" si="4"/>
        <v>43904</v>
      </c>
      <c r="AZ6" s="117">
        <f t="shared" si="4"/>
        <v>43905</v>
      </c>
      <c r="BA6" s="118">
        <f t="shared" si="4"/>
        <v>43906</v>
      </c>
      <c r="BB6" s="86">
        <f t="shared" si="4"/>
        <v>43907</v>
      </c>
      <c r="BC6" s="86">
        <f t="shared" si="4"/>
        <v>43908</v>
      </c>
      <c r="BD6" s="86">
        <f t="shared" si="4"/>
        <v>43909</v>
      </c>
      <c r="BE6" s="86">
        <f t="shared" si="4"/>
        <v>43910</v>
      </c>
      <c r="BF6" s="86">
        <f t="shared" si="4"/>
        <v>43911</v>
      </c>
      <c r="BG6" s="119">
        <f t="shared" si="4"/>
        <v>43912</v>
      </c>
      <c r="BH6" s="120">
        <f t="shared" si="4"/>
        <v>43913</v>
      </c>
      <c r="BI6" s="86">
        <f t="shared" si="4"/>
        <v>43914</v>
      </c>
      <c r="BJ6" s="86">
        <f t="shared" si="4"/>
        <v>43915</v>
      </c>
      <c r="BK6" s="86">
        <f t="shared" si="4"/>
        <v>43916</v>
      </c>
      <c r="BL6" s="86">
        <f t="shared" si="4"/>
        <v>43917</v>
      </c>
      <c r="BM6" s="86">
        <f t="shared" si="4"/>
        <v>43918</v>
      </c>
      <c r="BN6" s="121">
        <f t="shared" si="4"/>
        <v>43919</v>
      </c>
    </row>
    <row r="7" spans="1:150" s="7" customFormat="1" ht="41.25" customHeight="1" x14ac:dyDescent="0.15">
      <c r="A7" s="38" t="s">
        <v>7</v>
      </c>
      <c r="B7" s="39" t="s">
        <v>8</v>
      </c>
      <c r="C7" s="40" t="s">
        <v>9</v>
      </c>
      <c r="D7" s="41" t="s">
        <v>0</v>
      </c>
      <c r="E7" s="42" t="s">
        <v>10</v>
      </c>
      <c r="F7" s="42" t="s">
        <v>11</v>
      </c>
      <c r="G7" s="40" t="s">
        <v>12</v>
      </c>
      <c r="H7" s="40" t="s">
        <v>13</v>
      </c>
      <c r="I7" s="87" t="s">
        <v>14</v>
      </c>
      <c r="J7" s="88"/>
      <c r="K7" s="89" t="str">
        <f t="shared" ref="K7:AP7" si="5">CHOOSE(WEEKDAY(K6,1),"S","M","T","W","T","F","S")</f>
        <v>M</v>
      </c>
      <c r="L7" s="90" t="str">
        <f t="shared" si="5"/>
        <v>T</v>
      </c>
      <c r="M7" s="90" t="str">
        <f t="shared" si="5"/>
        <v>W</v>
      </c>
      <c r="N7" s="90" t="str">
        <f t="shared" si="5"/>
        <v>T</v>
      </c>
      <c r="O7" s="90" t="str">
        <f t="shared" si="5"/>
        <v>F</v>
      </c>
      <c r="P7" s="90" t="str">
        <f t="shared" si="5"/>
        <v>S</v>
      </c>
      <c r="Q7" s="107" t="str">
        <f t="shared" si="5"/>
        <v>S</v>
      </c>
      <c r="R7" s="89" t="str">
        <f t="shared" si="5"/>
        <v>M</v>
      </c>
      <c r="S7" s="90" t="str">
        <f t="shared" si="5"/>
        <v>T</v>
      </c>
      <c r="T7" s="90" t="str">
        <f t="shared" si="5"/>
        <v>W</v>
      </c>
      <c r="U7" s="90" t="str">
        <f t="shared" ref="U7:W7" si="6">CHOOSE(WEEKDAY(U6,1),"S","M","T","W","T","F","S")</f>
        <v>T</v>
      </c>
      <c r="V7" s="90" t="str">
        <f t="shared" si="6"/>
        <v>F</v>
      </c>
      <c r="W7" s="90" t="str">
        <f t="shared" si="6"/>
        <v>S</v>
      </c>
      <c r="X7" s="107" t="str">
        <f t="shared" si="5"/>
        <v>S</v>
      </c>
      <c r="Y7" s="111" t="str">
        <f t="shared" si="5"/>
        <v>M</v>
      </c>
      <c r="Z7" s="90" t="str">
        <f t="shared" si="5"/>
        <v>T</v>
      </c>
      <c r="AA7" s="90" t="str">
        <f t="shared" si="5"/>
        <v>W</v>
      </c>
      <c r="AB7" s="90" t="str">
        <f t="shared" si="5"/>
        <v>T</v>
      </c>
      <c r="AC7" s="90" t="str">
        <f t="shared" si="5"/>
        <v>F</v>
      </c>
      <c r="AD7" s="90" t="str">
        <f t="shared" si="5"/>
        <v>S</v>
      </c>
      <c r="AE7" s="112" t="str">
        <f t="shared" si="5"/>
        <v>S</v>
      </c>
      <c r="AF7" s="89" t="str">
        <f t="shared" si="5"/>
        <v>M</v>
      </c>
      <c r="AG7" s="90" t="str">
        <f t="shared" si="5"/>
        <v>T</v>
      </c>
      <c r="AH7" s="90" t="str">
        <f t="shared" si="5"/>
        <v>W</v>
      </c>
      <c r="AI7" s="90" t="str">
        <f t="shared" si="5"/>
        <v>T</v>
      </c>
      <c r="AJ7" s="90" t="str">
        <f t="shared" si="5"/>
        <v>F</v>
      </c>
      <c r="AK7" s="90" t="str">
        <f t="shared" si="5"/>
        <v>S</v>
      </c>
      <c r="AL7" s="107" t="str">
        <f t="shared" si="5"/>
        <v>S</v>
      </c>
      <c r="AM7" s="89" t="str">
        <f t="shared" si="5"/>
        <v>M</v>
      </c>
      <c r="AN7" s="90" t="str">
        <f t="shared" si="5"/>
        <v>T</v>
      </c>
      <c r="AO7" s="90" t="str">
        <f t="shared" si="5"/>
        <v>W</v>
      </c>
      <c r="AP7" s="90" t="str">
        <f t="shared" si="5"/>
        <v>T</v>
      </c>
      <c r="AQ7" s="90" t="str">
        <f t="shared" ref="AQ7:BN7" si="7">CHOOSE(WEEKDAY(AQ6,1),"S","M","T","W","T","F","S")</f>
        <v>F</v>
      </c>
      <c r="AR7" s="90" t="str">
        <f t="shared" si="7"/>
        <v>S</v>
      </c>
      <c r="AS7" s="107" t="str">
        <f t="shared" si="7"/>
        <v>S</v>
      </c>
      <c r="AT7" s="89" t="str">
        <f t="shared" si="7"/>
        <v>M</v>
      </c>
      <c r="AU7" s="90" t="str">
        <f t="shared" si="7"/>
        <v>T</v>
      </c>
      <c r="AV7" s="90" t="str">
        <f t="shared" si="7"/>
        <v>W</v>
      </c>
      <c r="AW7" s="90" t="str">
        <f t="shared" si="7"/>
        <v>T</v>
      </c>
      <c r="AX7" s="90" t="str">
        <f t="shared" si="7"/>
        <v>F</v>
      </c>
      <c r="AY7" s="90" t="str">
        <f t="shared" si="7"/>
        <v>S</v>
      </c>
      <c r="AZ7" s="107" t="str">
        <f t="shared" si="7"/>
        <v>S</v>
      </c>
      <c r="BA7" s="89" t="str">
        <f t="shared" si="7"/>
        <v>M</v>
      </c>
      <c r="BB7" s="90" t="str">
        <f t="shared" si="7"/>
        <v>T</v>
      </c>
      <c r="BC7" s="90" t="str">
        <f t="shared" si="7"/>
        <v>W</v>
      </c>
      <c r="BD7" s="90" t="str">
        <f t="shared" si="7"/>
        <v>T</v>
      </c>
      <c r="BE7" s="90" t="str">
        <f t="shared" si="7"/>
        <v>F</v>
      </c>
      <c r="BF7" s="90" t="str">
        <f t="shared" si="7"/>
        <v>S</v>
      </c>
      <c r="BG7" s="107" t="str">
        <f t="shared" si="7"/>
        <v>S</v>
      </c>
      <c r="BH7" s="89" t="str">
        <f t="shared" si="7"/>
        <v>M</v>
      </c>
      <c r="BI7" s="90" t="str">
        <f t="shared" si="7"/>
        <v>T</v>
      </c>
      <c r="BJ7" s="90" t="str">
        <f t="shared" si="7"/>
        <v>W</v>
      </c>
      <c r="BK7" s="90" t="str">
        <f t="shared" si="7"/>
        <v>T</v>
      </c>
      <c r="BL7" s="90" t="str">
        <f t="shared" si="7"/>
        <v>F</v>
      </c>
      <c r="BM7" s="90" t="str">
        <f t="shared" si="7"/>
        <v>S</v>
      </c>
      <c r="BN7" s="107" t="str">
        <f t="shared" si="7"/>
        <v>S</v>
      </c>
      <c r="BO7" s="122"/>
      <c r="BP7" s="122"/>
      <c r="BQ7" s="122"/>
      <c r="BR7" s="122"/>
      <c r="BS7" s="122"/>
      <c r="BT7" s="122"/>
      <c r="BU7" s="122"/>
      <c r="BV7" s="122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2"/>
      <c r="CO7" s="122"/>
      <c r="CP7" s="122"/>
      <c r="CQ7" s="122"/>
      <c r="CR7" s="122"/>
      <c r="CS7" s="122"/>
      <c r="CT7" s="122"/>
      <c r="CU7" s="122"/>
      <c r="CV7" s="122"/>
      <c r="CW7" s="122"/>
      <c r="CX7" s="122"/>
      <c r="CY7" s="122"/>
      <c r="CZ7" s="122"/>
      <c r="DA7" s="122"/>
      <c r="DB7" s="122"/>
      <c r="DC7" s="122"/>
      <c r="DD7" s="122"/>
      <c r="DE7" s="122"/>
      <c r="DF7" s="122"/>
      <c r="DG7" s="122"/>
      <c r="DH7" s="122"/>
      <c r="DI7" s="122"/>
      <c r="DJ7" s="122"/>
      <c r="DK7" s="122"/>
      <c r="DL7" s="122"/>
      <c r="DM7" s="122"/>
      <c r="DN7" s="122"/>
      <c r="DO7" s="122"/>
      <c r="DP7" s="122"/>
      <c r="DQ7" s="122"/>
      <c r="DR7" s="122"/>
      <c r="DS7" s="122"/>
      <c r="DT7" s="122"/>
      <c r="DU7" s="122"/>
      <c r="DV7" s="122"/>
      <c r="DW7" s="122"/>
      <c r="DX7" s="122"/>
      <c r="DY7" s="122"/>
      <c r="DZ7" s="122"/>
      <c r="EA7" s="122"/>
      <c r="EB7" s="122"/>
      <c r="EC7" s="122"/>
      <c r="ED7" s="122"/>
      <c r="EE7" s="122"/>
      <c r="EF7" s="122"/>
      <c r="EG7" s="122"/>
      <c r="EH7" s="122"/>
      <c r="EI7" s="122"/>
      <c r="EJ7" s="122"/>
      <c r="EK7" s="122"/>
      <c r="EL7" s="122"/>
      <c r="EM7" s="122"/>
      <c r="EN7" s="122"/>
      <c r="EO7" s="122"/>
      <c r="EP7" s="122"/>
      <c r="EQ7" s="122"/>
      <c r="ER7" s="122"/>
      <c r="ES7" s="122"/>
      <c r="ET7" s="122"/>
    </row>
    <row r="8" spans="1:150" s="8" customFormat="1" ht="18.75" x14ac:dyDescent="0.2">
      <c r="A8" s="43" t="str">
        <f>IF(ISERROR(VALUE(SUBSTITUTE(prevWBS,".",""))),"1",IF(ISERROR(FIND("`",SUBSTITUTE(prevWBS,".","`",1))),TEXT(VALUE(prevWBS)+1,"#"),TEXT(VALUE(LEFT(prevWBS,FIND("`",SUBSTITUTE(prevWBS,".","`",1))-1))+1,"#")))</f>
        <v>1</v>
      </c>
      <c r="B8" s="44" t="s">
        <v>15</v>
      </c>
      <c r="D8" s="45"/>
      <c r="E8" s="46"/>
      <c r="F8" s="46"/>
      <c r="G8" s="47"/>
      <c r="H8" s="48"/>
      <c r="I8" s="91"/>
      <c r="J8" s="92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</row>
    <row r="9" spans="1:150" s="9" customFormat="1" ht="18.75" x14ac:dyDescent="0.2">
      <c r="A9" s="49" t="str">
        <f t="shared" ref="A9:A17" si="8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65" t="s">
        <v>16</v>
      </c>
      <c r="C9" s="9" t="s">
        <v>18</v>
      </c>
      <c r="D9" s="52"/>
      <c r="E9" s="53">
        <v>43859</v>
      </c>
      <c r="F9" s="54">
        <f t="shared" ref="F9:F17" si="9">IF(ISBLANK(E9)," - ",IF(G9=0,E9,E9+G9-1))</f>
        <v>43863</v>
      </c>
      <c r="G9" s="55">
        <v>5</v>
      </c>
      <c r="H9" s="56">
        <v>1</v>
      </c>
      <c r="I9" s="94">
        <f t="shared" ref="I9:I17" si="10">IF(OR(F9=0,E9=0),0,NETWORKDAYS(E9,F9))</f>
        <v>3</v>
      </c>
      <c r="J9" s="95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</row>
    <row r="10" spans="1:150" s="9" customFormat="1" ht="18.75" x14ac:dyDescent="0.2">
      <c r="A10" s="49" t="str">
        <f t="shared" si="8"/>
        <v>1.2</v>
      </c>
      <c r="B10" s="50" t="s">
        <v>16</v>
      </c>
      <c r="C10" s="51"/>
      <c r="D10" s="52"/>
      <c r="E10" s="53">
        <v>43864</v>
      </c>
      <c r="F10" s="54">
        <f t="shared" si="9"/>
        <v>43868</v>
      </c>
      <c r="G10" s="55">
        <v>5</v>
      </c>
      <c r="H10" s="56">
        <v>0.6</v>
      </c>
      <c r="I10" s="94">
        <f t="shared" si="10"/>
        <v>5</v>
      </c>
      <c r="J10" s="95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</row>
    <row r="11" spans="1:150" s="9" customFormat="1" ht="18.75" x14ac:dyDescent="0.2">
      <c r="A11" s="49" t="str">
        <f t="shared" si="8"/>
        <v>1.3</v>
      </c>
      <c r="B11" s="50" t="s">
        <v>16</v>
      </c>
      <c r="C11" s="51"/>
      <c r="D11" s="52"/>
      <c r="E11" s="53">
        <v>43869</v>
      </c>
      <c r="F11" s="54">
        <f t="shared" si="9"/>
        <v>43872</v>
      </c>
      <c r="G11" s="55">
        <v>4</v>
      </c>
      <c r="H11" s="56">
        <v>0</v>
      </c>
      <c r="I11" s="94">
        <f t="shared" si="10"/>
        <v>2</v>
      </c>
      <c r="J11" s="95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</row>
    <row r="12" spans="1:150" s="9" customFormat="1" ht="18.75" x14ac:dyDescent="0.2">
      <c r="A12" s="49" t="str">
        <f t="shared" si="8"/>
        <v>1.4</v>
      </c>
      <c r="B12" s="50" t="s">
        <v>16</v>
      </c>
      <c r="C12" s="51"/>
      <c r="D12" s="52"/>
      <c r="E12" s="53">
        <v>43862</v>
      </c>
      <c r="F12" s="54">
        <f t="shared" si="9"/>
        <v>43865</v>
      </c>
      <c r="G12" s="55">
        <v>4</v>
      </c>
      <c r="H12" s="56">
        <v>0.75</v>
      </c>
      <c r="I12" s="94">
        <f t="shared" si="10"/>
        <v>2</v>
      </c>
      <c r="J12" s="95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</row>
    <row r="13" spans="1:150" s="9" customFormat="1" ht="18.75" x14ac:dyDescent="0.2">
      <c r="A13" s="49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13" s="162" t="s">
        <v>17</v>
      </c>
      <c r="C13" s="51"/>
      <c r="D13" s="52"/>
      <c r="E13" s="53">
        <v>43863</v>
      </c>
      <c r="F13" s="54">
        <f t="shared" si="9"/>
        <v>43864</v>
      </c>
      <c r="G13" s="55">
        <v>2</v>
      </c>
      <c r="H13" s="56">
        <v>0.5</v>
      </c>
      <c r="I13" s="94">
        <f t="shared" si="10"/>
        <v>1</v>
      </c>
      <c r="J13" s="95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</row>
    <row r="14" spans="1:150" s="9" customFormat="1" ht="18.75" x14ac:dyDescent="0.2">
      <c r="A14" s="49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1.4.2</v>
      </c>
      <c r="B14" s="57" t="s">
        <v>17</v>
      </c>
      <c r="C14" s="51"/>
      <c r="D14" s="52"/>
      <c r="E14" s="53">
        <v>43865</v>
      </c>
      <c r="F14" s="54">
        <f t="shared" si="9"/>
        <v>43867</v>
      </c>
      <c r="G14" s="55">
        <v>3</v>
      </c>
      <c r="H14" s="56">
        <v>0.5</v>
      </c>
      <c r="I14" s="94">
        <f t="shared" si="10"/>
        <v>3</v>
      </c>
      <c r="J14" s="95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</row>
    <row r="15" spans="1:150" s="9" customFormat="1" ht="18.75" x14ac:dyDescent="0.2">
      <c r="A15" s="49" t="str">
        <f t="shared" si="8"/>
        <v>1.5</v>
      </c>
      <c r="B15" s="50" t="s">
        <v>16</v>
      </c>
      <c r="C15" s="51"/>
      <c r="D15" s="52"/>
      <c r="E15" s="53">
        <v>43866</v>
      </c>
      <c r="F15" s="54">
        <f t="shared" si="9"/>
        <v>43870</v>
      </c>
      <c r="G15" s="55">
        <v>5</v>
      </c>
      <c r="H15" s="56">
        <v>0</v>
      </c>
      <c r="I15" s="94">
        <f t="shared" si="10"/>
        <v>3</v>
      </c>
      <c r="J15" s="95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</row>
    <row r="16" spans="1:150" s="9" customFormat="1" ht="18.75" x14ac:dyDescent="0.2">
      <c r="A16" s="49" t="str">
        <f t="shared" si="8"/>
        <v>1.6</v>
      </c>
      <c r="B16" s="50" t="s">
        <v>16</v>
      </c>
      <c r="C16" s="51"/>
      <c r="D16" s="52"/>
      <c r="E16" s="53">
        <v>43864</v>
      </c>
      <c r="F16" s="54">
        <f t="shared" si="9"/>
        <v>43870</v>
      </c>
      <c r="G16" s="55">
        <v>7</v>
      </c>
      <c r="H16" s="56">
        <v>0</v>
      </c>
      <c r="I16" s="94">
        <f t="shared" si="10"/>
        <v>5</v>
      </c>
      <c r="J16" s="95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</row>
    <row r="17" spans="1:66" s="9" customFormat="1" ht="18.75" x14ac:dyDescent="0.2">
      <c r="A17" s="49" t="str">
        <f t="shared" si="8"/>
        <v>1.7</v>
      </c>
      <c r="B17" s="50" t="s">
        <v>16</v>
      </c>
      <c r="C17" s="51"/>
      <c r="D17" s="52"/>
      <c r="E17" s="53">
        <v>43871</v>
      </c>
      <c r="F17" s="54">
        <f t="shared" si="9"/>
        <v>43877</v>
      </c>
      <c r="G17" s="55">
        <v>7</v>
      </c>
      <c r="H17" s="56">
        <v>0</v>
      </c>
      <c r="I17" s="94">
        <f t="shared" si="10"/>
        <v>5</v>
      </c>
      <c r="J17" s="95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</row>
    <row r="18" spans="1:66" s="10" customFormat="1" ht="18.75" x14ac:dyDescent="0.2">
      <c r="A18" s="58" t="str">
        <f>IF(ISERROR(VALUE(SUBSTITUTE(prevWBS,".",""))),"1",IF(ISERROR(FIND("`",SUBSTITUTE(prevWBS,".","`",1))),TEXT(VALUE(prevWBS)+1,"#"),TEXT(VALUE(LEFT(prevWBS,FIND("`",SUBSTITUTE(prevWBS,".","`",1))-1))+1,"#")))</f>
        <v>2</v>
      </c>
      <c r="B18" s="59" t="s">
        <v>15</v>
      </c>
      <c r="D18" s="60"/>
      <c r="E18" s="61"/>
      <c r="F18" s="62"/>
      <c r="G18" s="63"/>
      <c r="H18" s="64"/>
      <c r="I18" s="97"/>
      <c r="J18" s="98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</row>
    <row r="19" spans="1:66" s="9" customFormat="1" ht="18.75" x14ac:dyDescent="0.2">
      <c r="A19" s="4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9" s="65" t="s">
        <v>16</v>
      </c>
      <c r="D19" s="66"/>
      <c r="E19" s="53">
        <v>43871</v>
      </c>
      <c r="F19" s="54">
        <f t="shared" ref="F19:F23" si="11">IF(ISBLANK(E19)," - ",IF(G19=0,E19,E19+G19-1))</f>
        <v>43874</v>
      </c>
      <c r="G19" s="55">
        <v>4</v>
      </c>
      <c r="H19" s="56">
        <v>0</v>
      </c>
      <c r="I19" s="94">
        <f>IF(OR(F19=0,E19=0),0,NETWORKDAYS(E19,F19))</f>
        <v>4</v>
      </c>
      <c r="J19" s="95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</row>
    <row r="20" spans="1:66" s="9" customFormat="1" ht="18.75" x14ac:dyDescent="0.2">
      <c r="A20" s="4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20" s="65" t="s">
        <v>16</v>
      </c>
      <c r="D20" s="66"/>
      <c r="E20" s="53">
        <v>43875</v>
      </c>
      <c r="F20" s="54">
        <f t="shared" si="11"/>
        <v>43877</v>
      </c>
      <c r="G20" s="55">
        <v>3</v>
      </c>
      <c r="H20" s="56">
        <v>0</v>
      </c>
      <c r="I20" s="94">
        <f>IF(OR(F20=0,E20=0),0,NETWORKDAYS(E20,F20))</f>
        <v>1</v>
      </c>
      <c r="J20" s="95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</row>
    <row r="21" spans="1:66" s="9" customFormat="1" ht="18.75" x14ac:dyDescent="0.2">
      <c r="A21" s="4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21" s="65" t="s">
        <v>16</v>
      </c>
      <c r="D21" s="66"/>
      <c r="E21" s="53">
        <v>43875</v>
      </c>
      <c r="F21" s="54">
        <f t="shared" si="11"/>
        <v>43877</v>
      </c>
      <c r="G21" s="55">
        <v>3</v>
      </c>
      <c r="H21" s="56">
        <v>0</v>
      </c>
      <c r="I21" s="94">
        <f>IF(OR(F21=0,E21=0),0,NETWORKDAYS(E21,F21))</f>
        <v>1</v>
      </c>
      <c r="J21" s="95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</row>
    <row r="22" spans="1:66" s="9" customFormat="1" ht="18.75" x14ac:dyDescent="0.2">
      <c r="A22" s="4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22" s="65" t="s">
        <v>16</v>
      </c>
      <c r="D22" s="66"/>
      <c r="E22" s="53">
        <v>43878</v>
      </c>
      <c r="F22" s="54">
        <f t="shared" si="11"/>
        <v>43883</v>
      </c>
      <c r="G22" s="55">
        <v>6</v>
      </c>
      <c r="H22" s="56">
        <v>0</v>
      </c>
      <c r="I22" s="94">
        <f>IF(OR(F22=0,E22=0),0,NETWORKDAYS(E22,F22))</f>
        <v>5</v>
      </c>
      <c r="J22" s="95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</row>
    <row r="23" spans="1:66" s="9" customFormat="1" ht="18.75" x14ac:dyDescent="0.2">
      <c r="A23" s="4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23" s="65" t="s">
        <v>16</v>
      </c>
      <c r="D23" s="66"/>
      <c r="E23" s="53">
        <v>43884</v>
      </c>
      <c r="F23" s="54">
        <f t="shared" si="11"/>
        <v>43886</v>
      </c>
      <c r="G23" s="55">
        <v>3</v>
      </c>
      <c r="H23" s="56">
        <v>0</v>
      </c>
      <c r="I23" s="94">
        <f>IF(OR(F23=0,E23=0),0,NETWORKDAYS(E23,F23))</f>
        <v>2</v>
      </c>
      <c r="J23" s="95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</row>
    <row r="24" spans="1:66" s="10" customFormat="1" ht="18.75" x14ac:dyDescent="0.2">
      <c r="A24" s="58" t="str">
        <f>IF(ISERROR(VALUE(SUBSTITUTE(prevWBS,".",""))),"1",IF(ISERROR(FIND("`",SUBSTITUTE(prevWBS,".","`",1))),TEXT(VALUE(prevWBS)+1,"#"),TEXT(VALUE(LEFT(prevWBS,FIND("`",SUBSTITUTE(prevWBS,".","`",1))-1))+1,"#")))</f>
        <v>3</v>
      </c>
      <c r="B24" s="59" t="s">
        <v>15</v>
      </c>
      <c r="D24" s="60"/>
      <c r="E24" s="67"/>
      <c r="F24" s="68"/>
      <c r="G24" s="63"/>
      <c r="H24" s="64"/>
      <c r="I24" s="97"/>
      <c r="J24" s="98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</row>
    <row r="25" spans="1:66" s="9" customFormat="1" ht="18.75" x14ac:dyDescent="0.2">
      <c r="A25" s="4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5" s="65" t="s">
        <v>16</v>
      </c>
      <c r="D25" s="66"/>
      <c r="E25" s="53">
        <v>43871</v>
      </c>
      <c r="F25" s="54">
        <f t="shared" ref="F25:F29" si="12">IF(ISBLANK(E25)," - ",IF(G25=0,E25,E25+G25-1))</f>
        <v>43874</v>
      </c>
      <c r="G25" s="55">
        <v>4</v>
      </c>
      <c r="H25" s="56">
        <v>0</v>
      </c>
      <c r="I25" s="94">
        <f>IF(OR(F25=0,E25=0),0,NETWORKDAYS(E25,F25))</f>
        <v>4</v>
      </c>
      <c r="J25" s="95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</row>
    <row r="26" spans="1:66" s="9" customFormat="1" ht="18.75" x14ac:dyDescent="0.2">
      <c r="A26" s="4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6" s="65" t="s">
        <v>16</v>
      </c>
      <c r="D26" s="66"/>
      <c r="E26" s="53">
        <v>43875</v>
      </c>
      <c r="F26" s="54">
        <f t="shared" si="12"/>
        <v>43877</v>
      </c>
      <c r="G26" s="55">
        <v>3</v>
      </c>
      <c r="H26" s="56">
        <v>0</v>
      </c>
      <c r="I26" s="94">
        <f>IF(OR(F26=0,E26=0),0,NETWORKDAYS(E26,F26))</f>
        <v>1</v>
      </c>
      <c r="J26" s="95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</row>
    <row r="27" spans="1:66" s="9" customFormat="1" ht="18.75" x14ac:dyDescent="0.2">
      <c r="A27" s="4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7" s="65" t="s">
        <v>16</v>
      </c>
      <c r="D27" s="66"/>
      <c r="E27" s="53">
        <v>43875</v>
      </c>
      <c r="F27" s="54">
        <f t="shared" si="12"/>
        <v>43877</v>
      </c>
      <c r="G27" s="55">
        <v>3</v>
      </c>
      <c r="H27" s="56">
        <v>0</v>
      </c>
      <c r="I27" s="94">
        <f>IF(OR(F27=0,E27=0),0,NETWORKDAYS(E27,F27))</f>
        <v>1</v>
      </c>
      <c r="J27" s="95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</row>
    <row r="28" spans="1:66" s="9" customFormat="1" ht="18.75" x14ac:dyDescent="0.2">
      <c r="A28" s="4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28" s="65" t="s">
        <v>16</v>
      </c>
      <c r="D28" s="66"/>
      <c r="E28" s="53">
        <v>43878</v>
      </c>
      <c r="F28" s="54">
        <f t="shared" si="12"/>
        <v>43883</v>
      </c>
      <c r="G28" s="55">
        <v>6</v>
      </c>
      <c r="H28" s="56">
        <v>0</v>
      </c>
      <c r="I28" s="94">
        <f>IF(OR(F28=0,E28=0),0,NETWORKDAYS(E28,F28))</f>
        <v>5</v>
      </c>
      <c r="J28" s="95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</row>
    <row r="29" spans="1:66" s="9" customFormat="1" ht="18.75" x14ac:dyDescent="0.2">
      <c r="A29" s="4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29" s="65" t="s">
        <v>16</v>
      </c>
      <c r="D29" s="66"/>
      <c r="E29" s="53">
        <v>43884</v>
      </c>
      <c r="F29" s="54">
        <f t="shared" si="12"/>
        <v>43886</v>
      </c>
      <c r="G29" s="55">
        <v>3</v>
      </c>
      <c r="H29" s="56">
        <v>0</v>
      </c>
      <c r="I29" s="94">
        <f>IF(OR(F29=0,E29=0),0,NETWORKDAYS(E29,F29))</f>
        <v>2</v>
      </c>
      <c r="J29" s="95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</row>
    <row r="30" spans="1:66" s="10" customFormat="1" ht="18.75" x14ac:dyDescent="0.2">
      <c r="A30" s="58" t="str">
        <f>IF(ISERROR(VALUE(SUBSTITUTE(prevWBS,".",""))),"1",IF(ISERROR(FIND("`",SUBSTITUTE(prevWBS,".","`",1))),TEXT(VALUE(prevWBS)+1,"#"),TEXT(VALUE(LEFT(prevWBS,FIND("`",SUBSTITUTE(prevWBS,".","`",1))-1))+1,"#")))</f>
        <v>4</v>
      </c>
      <c r="B30" s="59" t="s">
        <v>15</v>
      </c>
      <c r="D30" s="60"/>
      <c r="E30" s="67"/>
      <c r="F30" s="68"/>
      <c r="G30" s="63"/>
      <c r="H30" s="64"/>
      <c r="I30" s="97"/>
      <c r="J30" s="98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</row>
    <row r="31" spans="1:66" s="9" customFormat="1" ht="18.75" x14ac:dyDescent="0.2">
      <c r="A31" s="4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31" s="65" t="s">
        <v>16</v>
      </c>
      <c r="D31" s="66"/>
      <c r="E31" s="53">
        <v>43859</v>
      </c>
      <c r="F31" s="54">
        <f t="shared" ref="F31:F35" si="13">IF(ISBLANK(E31)," - ",IF(G31=0,E31,E31+G31-1))</f>
        <v>43859</v>
      </c>
      <c r="G31" s="55">
        <v>1</v>
      </c>
      <c r="H31" s="56">
        <v>0</v>
      </c>
      <c r="I31" s="94">
        <f>IF(OR(F31=0,E31=0),0,NETWORKDAYS(E31,F31))</f>
        <v>1</v>
      </c>
      <c r="J31" s="95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</row>
    <row r="32" spans="1:66" s="9" customFormat="1" ht="18.75" x14ac:dyDescent="0.2">
      <c r="A32" s="4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32" s="65" t="s">
        <v>16</v>
      </c>
      <c r="D32" s="66"/>
      <c r="E32" s="53">
        <v>43860</v>
      </c>
      <c r="F32" s="54">
        <f t="shared" si="13"/>
        <v>43860</v>
      </c>
      <c r="G32" s="55">
        <v>1</v>
      </c>
      <c r="H32" s="56">
        <v>0</v>
      </c>
      <c r="I32" s="94">
        <f>IF(OR(F32=0,E32=0),0,NETWORKDAYS(E32,F32))</f>
        <v>1</v>
      </c>
      <c r="J32" s="95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</row>
    <row r="33" spans="1:66" s="9" customFormat="1" ht="18.75" x14ac:dyDescent="0.2">
      <c r="A33" s="4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33" s="65" t="s">
        <v>16</v>
      </c>
      <c r="D33" s="66"/>
      <c r="E33" s="53">
        <v>43861</v>
      </c>
      <c r="F33" s="54">
        <f t="shared" si="13"/>
        <v>43861</v>
      </c>
      <c r="G33" s="55">
        <v>1</v>
      </c>
      <c r="H33" s="56">
        <v>0</v>
      </c>
      <c r="I33" s="94">
        <f>IF(OR(F33=0,E33=0),0,NETWORKDAYS(E33,F33))</f>
        <v>1</v>
      </c>
      <c r="J33" s="95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</row>
    <row r="34" spans="1:66" s="9" customFormat="1" ht="18.75" x14ac:dyDescent="0.2">
      <c r="A34" s="4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4.4</v>
      </c>
      <c r="B34" s="65" t="s">
        <v>16</v>
      </c>
      <c r="D34" s="66"/>
      <c r="E34" s="53">
        <v>43862</v>
      </c>
      <c r="F34" s="54">
        <f t="shared" si="13"/>
        <v>43862</v>
      </c>
      <c r="G34" s="55">
        <v>1</v>
      </c>
      <c r="H34" s="56">
        <v>0</v>
      </c>
      <c r="I34" s="94">
        <f>IF(OR(F34=0,E34=0),0,NETWORKDAYS(E34,F34))</f>
        <v>0</v>
      </c>
      <c r="J34" s="95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</row>
    <row r="35" spans="1:66" s="9" customFormat="1" ht="18.75" x14ac:dyDescent="0.2">
      <c r="A35" s="4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4.5</v>
      </c>
      <c r="B35" s="65" t="s">
        <v>16</v>
      </c>
      <c r="D35" s="66"/>
      <c r="E35" s="53">
        <v>43863</v>
      </c>
      <c r="F35" s="54">
        <f t="shared" si="13"/>
        <v>43863</v>
      </c>
      <c r="G35" s="55">
        <v>1</v>
      </c>
      <c r="H35" s="56">
        <v>0</v>
      </c>
      <c r="I35" s="94">
        <f>IF(OR(F35=0,E35=0),0,NETWORKDAYS(E35,F35))</f>
        <v>0</v>
      </c>
      <c r="J35" s="95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/>
      <c r="BH35" s="96"/>
      <c r="BI35" s="96"/>
      <c r="BJ35" s="96"/>
      <c r="BK35" s="96"/>
      <c r="BL35" s="96"/>
      <c r="BM35" s="96"/>
      <c r="BN35" s="96"/>
    </row>
    <row r="36" spans="1:66" s="11" customFormat="1" ht="18.75" x14ac:dyDescent="0.2">
      <c r="A36" s="69"/>
      <c r="B36" s="70"/>
      <c r="C36" s="70"/>
      <c r="D36" s="71"/>
      <c r="E36" s="72"/>
      <c r="F36" s="72"/>
      <c r="G36" s="73"/>
      <c r="H36" s="74"/>
      <c r="I36" s="100"/>
      <c r="J36" s="101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  <c r="BI36" s="96"/>
      <c r="BJ36" s="96"/>
      <c r="BK36" s="96"/>
      <c r="BL36" s="96"/>
      <c r="BM36" s="96"/>
      <c r="BN36" s="96"/>
    </row>
    <row r="37" spans="1:66" s="11" customFormat="1" ht="18.75" x14ac:dyDescent="0.2">
      <c r="A37" s="69"/>
      <c r="B37" s="70"/>
      <c r="C37" s="70"/>
      <c r="D37" s="71"/>
      <c r="E37" s="72"/>
      <c r="F37" s="72"/>
      <c r="G37" s="73"/>
      <c r="H37" s="74"/>
      <c r="I37" s="100"/>
      <c r="J37" s="101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</row>
    <row r="38" spans="1:66" s="12" customFormat="1" ht="27" customHeight="1" x14ac:dyDescent="0.2">
      <c r="A38" s="75" t="s">
        <v>19</v>
      </c>
      <c r="B38" s="39"/>
      <c r="C38" s="39"/>
      <c r="D38" s="39"/>
      <c r="E38" s="39"/>
      <c r="F38" s="39"/>
      <c r="G38" s="39"/>
      <c r="H38" s="39"/>
      <c r="I38" s="39"/>
      <c r="J38" s="39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  <c r="BI38" s="96"/>
      <c r="BJ38" s="96"/>
      <c r="BK38" s="96"/>
      <c r="BL38" s="96"/>
      <c r="BM38" s="96"/>
      <c r="BN38" s="96"/>
    </row>
    <row r="39" spans="1:66" s="11" customFormat="1" ht="18.75" x14ac:dyDescent="0.2">
      <c r="A39" s="76"/>
      <c r="B39" s="77"/>
      <c r="C39" s="77"/>
      <c r="D39" s="77"/>
      <c r="E39" s="78"/>
      <c r="F39" s="78"/>
      <c r="G39" s="77"/>
      <c r="H39" s="77"/>
      <c r="I39" s="102"/>
      <c r="J39" s="103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  <c r="BH39" s="96"/>
      <c r="BI39" s="96"/>
      <c r="BJ39" s="96"/>
      <c r="BK39" s="96"/>
      <c r="BL39" s="96"/>
      <c r="BM39" s="96"/>
      <c r="BN39" s="96"/>
    </row>
    <row r="40" spans="1:66" s="11" customFormat="1" ht="18.75" x14ac:dyDescent="0.2">
      <c r="A40" s="58" t="str">
        <f>IF(ISERROR(VALUE(SUBSTITUTE(prevWBS,".",""))),"1",IF(ISERROR(FIND("`",SUBSTITUTE(prevWBS,".","`",1))),TEXT(VALUE(prevWBS)+1,"#"),TEXT(VALUE(LEFT(prevWBS,FIND("`",SUBSTITUTE(prevWBS,".","`",1))-1))+1,"#")))</f>
        <v>1</v>
      </c>
      <c r="B40" s="79" t="s">
        <v>20</v>
      </c>
      <c r="C40" s="10"/>
      <c r="D40" s="60"/>
      <c r="E40" s="67"/>
      <c r="F40" s="68"/>
      <c r="G40" s="63"/>
      <c r="H40" s="64"/>
      <c r="I40" s="97"/>
      <c r="J40" s="98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6"/>
      <c r="BH40" s="96"/>
      <c r="BI40" s="96"/>
      <c r="BJ40" s="96"/>
      <c r="BK40" s="96"/>
      <c r="BL40" s="96"/>
      <c r="BM40" s="96"/>
      <c r="BN40" s="96"/>
    </row>
    <row r="41" spans="1:66" s="11" customFormat="1" ht="18.75" x14ac:dyDescent="0.2">
      <c r="A41" s="4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41" s="65" t="s">
        <v>21</v>
      </c>
      <c r="C41" s="9"/>
      <c r="D41" s="66"/>
      <c r="E41" s="53"/>
      <c r="F41" s="54" t="str">
        <f>IF(ISBLANK(E41)," - ",IF(G41=0,E41,E41+G41-1))</f>
        <v xml:space="preserve"> - </v>
      </c>
      <c r="G41" s="55"/>
      <c r="H41" s="56">
        <v>0</v>
      </c>
      <c r="I41" s="94">
        <f>IF(OR(F41=0,E41=0),0,NETWORKDAYS(E41,F41))</f>
        <v>0</v>
      </c>
      <c r="J41" s="95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6"/>
      <c r="BH41" s="96"/>
      <c r="BI41" s="96"/>
      <c r="BJ41" s="96"/>
      <c r="BK41" s="96"/>
      <c r="BL41" s="96"/>
      <c r="BM41" s="96"/>
      <c r="BN41" s="96"/>
    </row>
    <row r="42" spans="1:66" s="11" customFormat="1" ht="18.75" x14ac:dyDescent="0.2">
      <c r="A42" s="49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42" s="65" t="s">
        <v>23</v>
      </c>
      <c r="C42" s="9"/>
      <c r="D42" s="66"/>
      <c r="E42" s="53"/>
      <c r="F42" s="54" t="str">
        <f t="shared" ref="F42:F43" si="14">IF(ISBLANK(E42)," - ",IF(G42=0,E42,E42+G42-1))</f>
        <v xml:space="preserve"> - </v>
      </c>
      <c r="G42" s="55"/>
      <c r="H42" s="56">
        <v>0</v>
      </c>
      <c r="I42" s="94">
        <f t="shared" ref="I42:I43" si="15">IF(OR(F42=0,E42=0),0,NETWORKDAYS(E42,F42))</f>
        <v>0</v>
      </c>
      <c r="J42" s="95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</row>
    <row r="43" spans="1:66" s="11" customFormat="1" ht="18.75" x14ac:dyDescent="0.2">
      <c r="A43" s="49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1.1.1.1</v>
      </c>
      <c r="B43" s="65" t="s">
        <v>22</v>
      </c>
      <c r="C43" s="9"/>
      <c r="D43" s="66"/>
      <c r="E43" s="53"/>
      <c r="F43" s="54" t="str">
        <f t="shared" si="14"/>
        <v xml:space="preserve"> - </v>
      </c>
      <c r="G43" s="55"/>
      <c r="H43" s="56">
        <v>0</v>
      </c>
      <c r="I43" s="94">
        <f t="shared" si="15"/>
        <v>0</v>
      </c>
      <c r="J43" s="95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  <c r="BK43" s="96"/>
      <c r="BL43" s="96"/>
      <c r="BM43" s="96"/>
      <c r="BN43" s="96"/>
    </row>
    <row r="44" spans="1:66" ht="19.5" customHeight="1" x14ac:dyDescent="0.15"/>
    <row r="45" spans="1:66" ht="19.5" customHeight="1" x14ac:dyDescent="0.15"/>
  </sheetData>
  <sheetProtection formatCells="0" formatColumns="0" formatRows="0" insertRows="0" deleteRows="0"/>
  <mergeCells count="19">
    <mergeCell ref="AT4:AZ4"/>
    <mergeCell ref="BA4:BG4"/>
    <mergeCell ref="BH4:BN4"/>
    <mergeCell ref="C5:E5"/>
    <mergeCell ref="K5:Q5"/>
    <mergeCell ref="R5:X5"/>
    <mergeCell ref="Y5:AE5"/>
    <mergeCell ref="AF5:AL5"/>
    <mergeCell ref="AM5:AS5"/>
    <mergeCell ref="AT5:AZ5"/>
    <mergeCell ref="BA5:BG5"/>
    <mergeCell ref="BH5:BN5"/>
    <mergeCell ref="AD1:AR1"/>
    <mergeCell ref="C4:E4"/>
    <mergeCell ref="K4:Q4"/>
    <mergeCell ref="R4:X4"/>
    <mergeCell ref="Y4:AE4"/>
    <mergeCell ref="AF4:AL4"/>
    <mergeCell ref="AM4:AS4"/>
  </mergeCells>
  <phoneticPr fontId="45" type="noConversion"/>
  <conditionalFormatting sqref="K6:BM7">
    <cfRule type="expression" dxfId="3" priority="46">
      <formula>K$6=TODAY()</formula>
    </cfRule>
  </conditionalFormatting>
  <conditionalFormatting sqref="K6:BN43">
    <cfRule type="expression" dxfId="2" priority="3">
      <formula>K$6=TODAY()</formula>
    </cfRule>
  </conditionalFormatting>
  <conditionalFormatting sqref="H39:H43 H8:H37">
    <cfRule type="dataBar" priority="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{B0654957-B30D-4B7F-A727-B8E56D3A88F4}</x14:id>
        </ext>
      </extLst>
    </cfRule>
  </conditionalFormatting>
  <conditionalFormatting sqref="K8:BN43">
    <cfRule type="expression" dxfId="1" priority="49">
      <formula>AND($E8&lt;=K$6,ROUNDDOWN(($F8-$E8+1)*$H8,0)+$E8-1&gt;=K$6)</formula>
    </cfRule>
    <cfRule type="expression" dxfId="0" priority="50">
      <formula>AND(NOT(ISBLANK($E8)),$E8&lt;=K$6,$F8&gt;=K$6)</formula>
    </cfRule>
  </conditionalFormatting>
  <dataValidations count="1">
    <dataValidation allowBlank="1" showInputMessage="1" showErrorMessage="1" promptTitle="Display Week" prompt="Enter the week number to display first in the Gantt Chart. The weeks are numbered starting from the week containing the Start Date." sqref="I4"/>
  </dataValidations>
  <pageMargins left="0.25" right="0.25" top="0.5" bottom="0.5" header="0.5" footer="0.25"/>
  <pageSetup scale="60" fitToHeight="0" orientation="landscape" r:id="rId1"/>
  <headerFooter alignWithMargins="0"/>
  <ignoredErrors>
    <ignoredError sqref="A18 A24 A30" formula="1"/>
    <ignoredError sqref="H30:I30 H24:I24 H18:I18 H20:I22 H25:I28 H31:I34 E40:I40 E42:E43 I10 I12 I11 I15 I16 I19 E36:I39 F30 F24 F18 B38 B39 H14:I14 H13:I13 A36:B37 H9:I9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r:id="rId4" name="Scroll Bar 46">
              <controlPr defaultSize="0" print="0" autoPict="0">
                <anchor moveWithCells="1">
                  <from>
                    <xdr:col>10</xdr:col>
                    <xdr:colOff>9525</xdr:colOff>
                    <xdr:row>1</xdr:row>
                    <xdr:rowOff>38100</xdr:rowOff>
                  </from>
                  <to>
                    <xdr:col>28</xdr:col>
                    <xdr:colOff>95250</xdr:colOff>
                    <xdr:row>1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654957-B30D-4B7F-A727-B8E56D3A88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H39:H43 H8:H37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项目进度计划表</vt:lpstr>
      <vt:lpstr>项目进度计划表!prevWBS</vt:lpstr>
      <vt:lpstr>项目进度计划表!Print_Area</vt:lpstr>
      <vt:lpstr>项目进度计划表!Print_Titles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Auser</cp:lastModifiedBy>
  <cp:lastPrinted>2020-03-22T02:24:14Z</cp:lastPrinted>
  <dcterms:created xsi:type="dcterms:W3CDTF">2010-06-09T16:05:00Z</dcterms:created>
  <dcterms:modified xsi:type="dcterms:W3CDTF">2020-03-22T02:47:56Z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3.1.1</vt:lpwstr>
  </property>
  <property fmtid="{D5CDD505-2E9C-101B-9397-08002B2CF9AE}" pid="4" name="Source">
    <vt:lpwstr>https://www.vertex42.com/ExcelTemplates/excel-gantt-chart.html</vt:lpwstr>
  </property>
  <property fmtid="{D5CDD505-2E9C-101B-9397-08002B2CF9AE}" pid="5" name="KSOProductBuildVer">
    <vt:lpwstr>2052-11.1.0.9564</vt:lpwstr>
  </property>
</Properties>
</file>