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资料文件\星盘八字匹配\"/>
    </mc:Choice>
  </mc:AlternateContent>
  <xr:revisionPtr revIDLastSave="0" documentId="13_ncr:1_{2553402E-43EB-4D98-8464-1D53C9A6A43E}" xr6:coauthVersionLast="47" xr6:coauthVersionMax="47" xr10:uidLastSave="{00000000-0000-0000-0000-000000000000}"/>
  <bookViews>
    <workbookView xWindow="10545" yWindow="15" windowWidth="15345" windowHeight="15465" firstSheet="1" activeTab="2" xr2:uid="{00000000-000D-0000-FFFF-FFFF00000000}"/>
  </bookViews>
  <sheets>
    <sheet name="各柱得分处理二 (2)" sheetId="8" r:id="rId1"/>
    <sheet name="各柱得分" sheetId="3" r:id="rId2"/>
    <sheet name="各柱得分处理二" sheetId="7" r:id="rId3"/>
    <sheet name="地支三态" sheetId="4" r:id="rId4"/>
    <sheet name="纳音计算" sheetId="5" r:id="rId5"/>
    <sheet name="干支纪年法" sheetId="6" r:id="rId6"/>
    <sheet name="星盘" sheetId="9" r:id="rId7"/>
    <sheet name="星盘计分" sheetId="10" r:id="rId8"/>
    <sheet name="Sheet1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1" l="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1" i="11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1" i="1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1" i="11"/>
  <c r="B1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</calcChain>
</file>

<file path=xl/sharedStrings.xml><?xml version="1.0" encoding="utf-8"?>
<sst xmlns="http://schemas.openxmlformats.org/spreadsheetml/2006/main" count="604" uniqueCount="239">
  <si>
    <t>日干</t>
    <phoneticPr fontId="1" type="noConversion"/>
  </si>
  <si>
    <t>日支</t>
    <phoneticPr fontId="1" type="noConversion"/>
  </si>
  <si>
    <t>年干</t>
    <phoneticPr fontId="1" type="noConversion"/>
  </si>
  <si>
    <t>年支</t>
    <phoneticPr fontId="1" type="noConversion"/>
  </si>
  <si>
    <t>六冲</t>
    <phoneticPr fontId="1" type="noConversion"/>
  </si>
  <si>
    <t>六合</t>
    <phoneticPr fontId="1" type="noConversion"/>
  </si>
  <si>
    <t>相刑</t>
    <phoneticPr fontId="1" type="noConversion"/>
  </si>
  <si>
    <t>相破</t>
    <phoneticPr fontId="1" type="noConversion"/>
  </si>
  <si>
    <t>拱合</t>
    <phoneticPr fontId="1" type="noConversion"/>
  </si>
  <si>
    <t>暗合</t>
    <phoneticPr fontId="1" type="noConversion"/>
  </si>
  <si>
    <t>月柱(20)</t>
    <phoneticPr fontId="1" type="noConversion"/>
  </si>
  <si>
    <t>天地鸳鸯合(日柱)</t>
    <phoneticPr fontId="1" type="noConversion"/>
  </si>
  <si>
    <t>总体合数</t>
    <phoneticPr fontId="1" type="noConversion"/>
  </si>
  <si>
    <t>年柱(20)</t>
    <phoneticPr fontId="1" type="noConversion"/>
  </si>
  <si>
    <t>比劫</t>
    <phoneticPr fontId="1" type="noConversion"/>
  </si>
  <si>
    <t>相生</t>
    <phoneticPr fontId="1" type="noConversion"/>
  </si>
  <si>
    <t>五合</t>
    <phoneticPr fontId="1" type="noConversion"/>
  </si>
  <si>
    <t>相冲</t>
    <phoneticPr fontId="1" type="noConversion"/>
  </si>
  <si>
    <t>时柱(12)</t>
    <phoneticPr fontId="1" type="noConversion"/>
  </si>
  <si>
    <t>日干(12)</t>
    <phoneticPr fontId="1" type="noConversion"/>
  </si>
  <si>
    <t>日支(36)</t>
    <phoneticPr fontId="1" type="noConversion"/>
  </si>
  <si>
    <t>月干(5)</t>
    <phoneticPr fontId="1" type="noConversion"/>
  </si>
  <si>
    <t>月支(15)</t>
    <phoneticPr fontId="1" type="noConversion"/>
  </si>
  <si>
    <t>年干(5)</t>
    <phoneticPr fontId="1" type="noConversion"/>
  </si>
  <si>
    <t>年支(15)</t>
    <phoneticPr fontId="1" type="noConversion"/>
  </si>
  <si>
    <t>时干(3)</t>
    <phoneticPr fontId="1" type="noConversion"/>
  </si>
  <si>
    <t>时支(9)</t>
    <phoneticPr fontId="1" type="noConversion"/>
  </si>
  <si>
    <t>女克男相克</t>
    <phoneticPr fontId="1" type="noConversion"/>
  </si>
  <si>
    <t>男克女相克</t>
    <phoneticPr fontId="1" type="noConversion"/>
  </si>
  <si>
    <t>天合地合(生合，同)</t>
    <phoneticPr fontId="1" type="noConversion"/>
  </si>
  <si>
    <t>六合生合</t>
    <phoneticPr fontId="1" type="noConversion"/>
  </si>
  <si>
    <t>六合克合</t>
    <phoneticPr fontId="1" type="noConversion"/>
  </si>
  <si>
    <t>半三合生旺</t>
    <phoneticPr fontId="1" type="noConversion"/>
  </si>
  <si>
    <t>半三合墓旺</t>
    <phoneticPr fontId="1" type="noConversion"/>
  </si>
  <si>
    <t>相害相穿</t>
    <phoneticPr fontId="1" type="noConversion"/>
  </si>
  <si>
    <t>日柱(48)</t>
    <phoneticPr fontId="1" type="noConversion"/>
  </si>
  <si>
    <t>子</t>
    <phoneticPr fontId="1" type="noConversion"/>
  </si>
  <si>
    <t>丑</t>
    <phoneticPr fontId="1" type="noConversion"/>
  </si>
  <si>
    <t>寅</t>
    <phoneticPr fontId="1" type="noConversion"/>
  </si>
  <si>
    <t>卯</t>
    <phoneticPr fontId="1" type="noConversion"/>
  </si>
  <si>
    <t>辰</t>
    <phoneticPr fontId="1" type="noConversion"/>
  </si>
  <si>
    <t>巳</t>
    <phoneticPr fontId="1" type="noConversion"/>
  </si>
  <si>
    <t>午</t>
    <phoneticPr fontId="1" type="noConversion"/>
  </si>
  <si>
    <t>未</t>
    <phoneticPr fontId="1" type="noConversion"/>
  </si>
  <si>
    <t>申</t>
    <phoneticPr fontId="1" type="noConversion"/>
  </si>
  <si>
    <t>酉</t>
    <phoneticPr fontId="1" type="noConversion"/>
  </si>
  <si>
    <t>戌</t>
    <phoneticPr fontId="1" type="noConversion"/>
  </si>
  <si>
    <t>亥</t>
    <phoneticPr fontId="1" type="noConversion"/>
  </si>
  <si>
    <t>自刑</t>
  </si>
  <si>
    <t>自刑</t>
    <phoneticPr fontId="1" type="noConversion"/>
  </si>
  <si>
    <t>男女</t>
    <phoneticPr fontId="1" type="noConversion"/>
  </si>
  <si>
    <t>暗合</t>
    <phoneticPr fontId="1" type="noConversion"/>
  </si>
  <si>
    <t>六合</t>
    <phoneticPr fontId="1" type="noConversion"/>
  </si>
  <si>
    <t>庚</t>
    <phoneticPr fontId="1" type="noConversion"/>
  </si>
  <si>
    <t>辛</t>
    <phoneticPr fontId="1" type="noConversion"/>
  </si>
  <si>
    <t>壬</t>
    <phoneticPr fontId="1" type="noConversion"/>
  </si>
  <si>
    <t>癸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</si>
  <si>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</si>
  <si>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</si>
  <si>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</si>
  <si>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</si>
  <si>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戊</t>
    <phoneticPr fontId="1" type="noConversion"/>
  </si>
  <si>
    <t>己</t>
    <phoneticPr fontId="1" type="noConversion"/>
  </si>
  <si>
    <t>年份尾数</t>
    <phoneticPr fontId="1" type="noConversion"/>
  </si>
  <si>
    <t>年份对12求余数</t>
    <phoneticPr fontId="1" type="noConversion"/>
  </si>
  <si>
    <t>五行</t>
    <phoneticPr fontId="1" type="noConversion"/>
  </si>
  <si>
    <t>木</t>
    <phoneticPr fontId="1" type="noConversion"/>
  </si>
  <si>
    <t>金</t>
    <phoneticPr fontId="1" type="noConversion"/>
  </si>
  <si>
    <t>水</t>
    <phoneticPr fontId="1" type="noConversion"/>
  </si>
  <si>
    <t>火</t>
    <phoneticPr fontId="1" type="noConversion"/>
  </si>
  <si>
    <t>土</t>
    <phoneticPr fontId="1" type="noConversion"/>
  </si>
  <si>
    <t>天干</t>
    <phoneticPr fontId="1" type="noConversion"/>
  </si>
  <si>
    <t>甲乙</t>
    <phoneticPr fontId="1" type="noConversion"/>
  </si>
  <si>
    <t>丙丁</t>
    <phoneticPr fontId="1" type="noConversion"/>
  </si>
  <si>
    <t>戊己</t>
    <phoneticPr fontId="1" type="noConversion"/>
  </si>
  <si>
    <t>庚辛</t>
    <phoneticPr fontId="1" type="noConversion"/>
  </si>
  <si>
    <t>壬癸</t>
    <phoneticPr fontId="1" type="noConversion"/>
  </si>
  <si>
    <t>十二地支</t>
    <phoneticPr fontId="1" type="noConversion"/>
  </si>
  <si>
    <t>子丑午未</t>
    <phoneticPr fontId="1" type="noConversion"/>
  </si>
  <si>
    <t>寅卯申酉</t>
    <phoneticPr fontId="1" type="noConversion"/>
  </si>
  <si>
    <t>辰巳戌亥</t>
    <phoneticPr fontId="1" type="noConversion"/>
  </si>
  <si>
    <t>公式：天干+地支 = 纳音五行；得数大于5减去5</t>
    <phoneticPr fontId="1" type="noConversion"/>
  </si>
  <si>
    <t>【(年数-1) * 5 + (年数-1) / 4 + 所求在当年的天数序号】/ 60</t>
    <phoneticPr fontId="1" type="noConversion"/>
  </si>
  <si>
    <t>例子：2014年09月28日干支，2014年9月28日为当年的第271天；[(2014-1) * 5 + (2014-1) / 4 + 271] / 60 = 180 余 39；39 % 10 = 9；39 % 12 = 3；根据9，3查表得壬寅日；</t>
    <phoneticPr fontId="1" type="noConversion"/>
  </si>
  <si>
    <t>有合有克等混合的以正值计算(这种其实是指两者需要磨合)，日柱是不良的匹配需要减掉，其它柱出现不良的不加分</t>
    <phoneticPr fontId="1" type="noConversion"/>
  </si>
  <si>
    <t>各干支占分</t>
    <phoneticPr fontId="1" type="noConversion"/>
  </si>
  <si>
    <t>各柱占分</t>
    <phoneticPr fontId="1" type="noConversion"/>
  </si>
  <si>
    <t>日支(36)</t>
  </si>
  <si>
    <t>时支(9)</t>
  </si>
  <si>
    <t>年支(15)</t>
  </si>
  <si>
    <t>月支(15)</t>
  </si>
  <si>
    <t>六合</t>
    <phoneticPr fontId="1" type="noConversion"/>
  </si>
  <si>
    <t>生旺合：</t>
    <phoneticPr fontId="1" type="noConversion"/>
  </si>
  <si>
    <t>生旺半三合</t>
    <phoneticPr fontId="1" type="noConversion"/>
  </si>
  <si>
    <t>生旺合</t>
    <phoneticPr fontId="1" type="noConversion"/>
  </si>
  <si>
    <t>墓旺合：</t>
    <phoneticPr fontId="1" type="noConversion"/>
  </si>
  <si>
    <t>墓旺半三合</t>
    <phoneticPr fontId="1" type="noConversion"/>
  </si>
  <si>
    <t>墓旺合</t>
    <phoneticPr fontId="1" type="noConversion"/>
  </si>
  <si>
    <t>相害：</t>
    <phoneticPr fontId="1" type="noConversion"/>
  </si>
  <si>
    <t>相穿</t>
    <phoneticPr fontId="1" type="noConversion"/>
  </si>
  <si>
    <t>相害</t>
    <phoneticPr fontId="1" type="noConversion"/>
  </si>
  <si>
    <t>五星</t>
    <phoneticPr fontId="1" type="noConversion"/>
  </si>
  <si>
    <t>四星</t>
    <phoneticPr fontId="1" type="noConversion"/>
  </si>
  <si>
    <t>三星</t>
    <phoneticPr fontId="1" type="noConversion"/>
  </si>
  <si>
    <t>二星</t>
    <phoneticPr fontId="1" type="noConversion"/>
  </si>
  <si>
    <t>一星</t>
    <phoneticPr fontId="1" type="noConversion"/>
  </si>
  <si>
    <t>半星</t>
    <phoneticPr fontId="1" type="noConversion"/>
  </si>
  <si>
    <t>负半星</t>
    <phoneticPr fontId="1" type="noConversion"/>
  </si>
  <si>
    <t>负一</t>
    <phoneticPr fontId="1" type="noConversion"/>
  </si>
  <si>
    <t>负二</t>
    <phoneticPr fontId="1" type="noConversion"/>
  </si>
  <si>
    <t>负三</t>
    <phoneticPr fontId="1" type="noConversion"/>
  </si>
  <si>
    <t>负四</t>
    <phoneticPr fontId="1" type="noConversion"/>
  </si>
  <si>
    <t>负五</t>
    <phoneticPr fontId="1" type="noConversion"/>
  </si>
  <si>
    <t>四星半</t>
    <phoneticPr fontId="1" type="noConversion"/>
  </si>
  <si>
    <t>男女太阳拱月亮</t>
    <phoneticPr fontId="1" type="noConversion"/>
  </si>
  <si>
    <t>三星半</t>
    <phoneticPr fontId="1" type="noConversion"/>
  </si>
  <si>
    <t>金星合木星</t>
    <phoneticPr fontId="1" type="noConversion"/>
  </si>
  <si>
    <t>月亮拱天王</t>
    <phoneticPr fontId="1" type="noConversion"/>
  </si>
  <si>
    <t>金星拱土星</t>
    <phoneticPr fontId="1" type="noConversion"/>
  </si>
  <si>
    <t>火星拱木星</t>
    <phoneticPr fontId="1" type="noConversion"/>
  </si>
  <si>
    <t>金星六合土星</t>
    <phoneticPr fontId="1" type="noConversion"/>
  </si>
  <si>
    <t>土星拱上升</t>
    <phoneticPr fontId="1" type="noConversion"/>
  </si>
  <si>
    <t>火星拱上升</t>
    <phoneticPr fontId="1" type="noConversion"/>
  </si>
  <si>
    <t>火星拱天王</t>
    <phoneticPr fontId="1" type="noConversion"/>
  </si>
  <si>
    <t>太阳拱火星</t>
    <phoneticPr fontId="1" type="noConversion"/>
  </si>
  <si>
    <t>月亮拱月亮</t>
    <phoneticPr fontId="1" type="noConversion"/>
  </si>
  <si>
    <t>太阳拱水星</t>
    <phoneticPr fontId="1" type="noConversion"/>
  </si>
  <si>
    <t>水星拱天王</t>
    <phoneticPr fontId="1" type="noConversion"/>
  </si>
  <si>
    <t>水星六合金星</t>
    <phoneticPr fontId="1" type="noConversion"/>
  </si>
  <si>
    <t>太阳六合火星</t>
    <phoneticPr fontId="1" type="noConversion"/>
  </si>
  <si>
    <t>火星合冥王</t>
    <phoneticPr fontId="1" type="noConversion"/>
  </si>
  <si>
    <t>月亮合木星</t>
    <phoneticPr fontId="1" type="noConversion"/>
  </si>
  <si>
    <t>火星合木星</t>
    <phoneticPr fontId="1" type="noConversion"/>
  </si>
  <si>
    <t>月亮六合土星</t>
    <phoneticPr fontId="1" type="noConversion"/>
  </si>
  <si>
    <t>海王星拱上升</t>
    <phoneticPr fontId="1" type="noConversion"/>
  </si>
  <si>
    <t xml:space="preserve">太阳六合火星 </t>
    <phoneticPr fontId="1" type="noConversion"/>
  </si>
  <si>
    <t>太阳拱月亮</t>
    <phoneticPr fontId="1" type="noConversion"/>
  </si>
  <si>
    <t>月亮拱金星</t>
    <phoneticPr fontId="1" type="noConversion"/>
  </si>
  <si>
    <t>金星合火星</t>
    <phoneticPr fontId="1" type="noConversion"/>
  </si>
  <si>
    <t>金星六合木星</t>
    <phoneticPr fontId="1" type="noConversion"/>
  </si>
  <si>
    <t>月亮冲上升</t>
    <phoneticPr fontId="1" type="noConversion"/>
  </si>
  <si>
    <t>水星六合上升</t>
    <phoneticPr fontId="1" type="noConversion"/>
  </si>
  <si>
    <t>太阳拱金星</t>
    <phoneticPr fontId="1" type="noConversion"/>
  </si>
  <si>
    <t>月亮拱火星</t>
    <phoneticPr fontId="1" type="noConversion"/>
  </si>
  <si>
    <t>太阳拱天王</t>
    <phoneticPr fontId="1" type="noConversion"/>
  </si>
  <si>
    <t>月亮拱土星</t>
    <phoneticPr fontId="1" type="noConversion"/>
  </si>
  <si>
    <t>月亮合上升</t>
    <phoneticPr fontId="1" type="noConversion"/>
  </si>
  <si>
    <t>太阳六合月亮</t>
    <phoneticPr fontId="1" type="noConversion"/>
  </si>
  <si>
    <t>金星六合上升</t>
    <phoneticPr fontId="1" type="noConversion"/>
  </si>
  <si>
    <t>金星合天王</t>
    <phoneticPr fontId="1" type="noConversion"/>
  </si>
  <si>
    <t>太阳六合水星</t>
    <phoneticPr fontId="1" type="noConversion"/>
  </si>
  <si>
    <t>金星拱海王</t>
    <phoneticPr fontId="1" type="noConversion"/>
  </si>
  <si>
    <t>太阳合火星</t>
    <phoneticPr fontId="1" type="noConversion"/>
  </si>
  <si>
    <t>太阳冲海王</t>
    <phoneticPr fontId="1" type="noConversion"/>
  </si>
  <si>
    <t>太阳拱冥王</t>
    <phoneticPr fontId="1" type="noConversion"/>
  </si>
  <si>
    <t>冥王拱上升</t>
    <phoneticPr fontId="1" type="noConversion"/>
  </si>
  <si>
    <t>火星六合上升</t>
    <phoneticPr fontId="1" type="noConversion"/>
  </si>
  <si>
    <t>月亮拱海王</t>
    <phoneticPr fontId="1" type="noConversion"/>
  </si>
  <si>
    <t>太阳拱金星</t>
    <phoneticPr fontId="1" type="noConversion"/>
  </si>
  <si>
    <t>太阳拱海王</t>
  </si>
  <si>
    <t>金星六合土星</t>
    <phoneticPr fontId="1" type="noConversion"/>
  </si>
  <si>
    <t>太阳六合木星</t>
    <phoneticPr fontId="1" type="noConversion"/>
  </si>
  <si>
    <t>水星六合木星</t>
  </si>
  <si>
    <t>太阳六合天王</t>
    <phoneticPr fontId="1" type="noConversion"/>
  </si>
  <si>
    <t>太阳合月亮</t>
    <phoneticPr fontId="1" type="noConversion"/>
  </si>
  <si>
    <t>月亮合木星</t>
    <phoneticPr fontId="1" type="noConversion"/>
  </si>
  <si>
    <t>太阳合土星</t>
    <phoneticPr fontId="1" type="noConversion"/>
  </si>
  <si>
    <t>水星六合冥王</t>
    <phoneticPr fontId="1" type="noConversion"/>
  </si>
  <si>
    <t>火星拱上升</t>
    <phoneticPr fontId="1" type="noConversion"/>
  </si>
  <si>
    <t>太阳拱海王</t>
    <phoneticPr fontId="1" type="noConversion"/>
  </si>
  <si>
    <t>水星合金星</t>
    <phoneticPr fontId="1" type="noConversion"/>
  </si>
  <si>
    <t>太阳拱天王</t>
    <phoneticPr fontId="1" type="noConversion"/>
  </si>
  <si>
    <t>金星拱冥王</t>
    <phoneticPr fontId="1" type="noConversion"/>
  </si>
  <si>
    <t>火星六合上升</t>
    <phoneticPr fontId="1" type="noConversion"/>
  </si>
  <si>
    <t>水星合海王</t>
    <phoneticPr fontId="1" type="noConversion"/>
  </si>
  <si>
    <t>水星拱天王</t>
    <phoneticPr fontId="1" type="noConversion"/>
  </si>
  <si>
    <t>太阳刑金星</t>
    <phoneticPr fontId="1" type="noConversion"/>
  </si>
  <si>
    <t>水星刑金星</t>
    <phoneticPr fontId="1" type="noConversion"/>
  </si>
  <si>
    <t>水星合金星</t>
    <phoneticPr fontId="1" type="noConversion"/>
  </si>
  <si>
    <t>金星冲海王</t>
    <phoneticPr fontId="1" type="noConversion"/>
  </si>
  <si>
    <t>金星拱冥王</t>
    <phoneticPr fontId="1" type="noConversion"/>
  </si>
  <si>
    <t>太阳拱月亮</t>
    <phoneticPr fontId="1" type="noConversion"/>
  </si>
  <si>
    <t>水星刑上升</t>
    <phoneticPr fontId="1" type="noConversion"/>
  </si>
  <si>
    <t>火星拱土星</t>
    <phoneticPr fontId="1" type="noConversion"/>
  </si>
  <si>
    <t>太阳</t>
    <phoneticPr fontId="1" type="noConversion"/>
  </si>
  <si>
    <t>月亮</t>
    <phoneticPr fontId="1" type="noConversion"/>
  </si>
  <si>
    <t>上升</t>
    <phoneticPr fontId="1" type="noConversion"/>
  </si>
  <si>
    <t>水星</t>
    <phoneticPr fontId="1" type="noConversion"/>
  </si>
  <si>
    <t>金星</t>
    <phoneticPr fontId="1" type="noConversion"/>
  </si>
  <si>
    <t>火星</t>
    <phoneticPr fontId="1" type="noConversion"/>
  </si>
  <si>
    <t>木星</t>
    <phoneticPr fontId="1" type="noConversion"/>
  </si>
  <si>
    <t>土星</t>
    <phoneticPr fontId="1" type="noConversion"/>
  </si>
  <si>
    <t>冥王</t>
    <phoneticPr fontId="1" type="noConversion"/>
  </si>
  <si>
    <t>海王</t>
    <phoneticPr fontId="1" type="noConversion"/>
  </si>
  <si>
    <t>天王</t>
    <phoneticPr fontId="1" type="noConversion"/>
  </si>
  <si>
    <t>-30 ~ 10</t>
    <phoneticPr fontId="1" type="noConversion"/>
  </si>
  <si>
    <t>-10 ~ 10</t>
    <phoneticPr fontId="1" type="noConversion"/>
  </si>
  <si>
    <t>0 ~ 10</t>
    <phoneticPr fontId="1" type="noConversion"/>
  </si>
  <si>
    <t>下降=</t>
    <phoneticPr fontId="1" type="noConversion"/>
  </si>
  <si>
    <t>1，4，5，7，10宫落入</t>
    <phoneticPr fontId="1" type="noConversion"/>
  </si>
  <si>
    <t>金星，木星，太阳，月亮，水星</t>
    <phoneticPr fontId="1" type="noConversion"/>
  </si>
  <si>
    <t>金星</t>
    <phoneticPr fontId="1" type="noConversion"/>
  </si>
  <si>
    <t>木星</t>
    <phoneticPr fontId="1" type="noConversion"/>
  </si>
  <si>
    <t>太阳</t>
    <phoneticPr fontId="1" type="noConversion"/>
  </si>
  <si>
    <t>月亮</t>
    <phoneticPr fontId="1" type="noConversion"/>
  </si>
  <si>
    <t>水星</t>
    <phoneticPr fontId="1" type="noConversion"/>
  </si>
  <si>
    <t>火星</t>
    <phoneticPr fontId="1" type="noConversion"/>
  </si>
  <si>
    <t>土星</t>
    <phoneticPr fontId="1" type="noConversion"/>
  </si>
  <si>
    <t>1宫</t>
    <phoneticPr fontId="1" type="noConversion"/>
  </si>
  <si>
    <t>4宫</t>
    <phoneticPr fontId="1" type="noConversion"/>
  </si>
  <si>
    <t>5宫</t>
    <phoneticPr fontId="1" type="noConversion"/>
  </si>
  <si>
    <t>7宫</t>
    <phoneticPr fontId="1" type="noConversion"/>
  </si>
  <si>
    <t>10宫</t>
    <phoneticPr fontId="1" type="noConversion"/>
  </si>
  <si>
    <t>比劫</t>
    <phoneticPr fontId="1" type="noConversion"/>
  </si>
  <si>
    <t>生旺</t>
    <phoneticPr fontId="1" type="noConversion"/>
  </si>
  <si>
    <t>墓旺</t>
    <phoneticPr fontId="1" type="noConversion"/>
  </si>
  <si>
    <t>相克</t>
    <phoneticPr fontId="1" type="noConversion"/>
  </si>
  <si>
    <t>相克</t>
    <phoneticPr fontId="1" type="noConversion"/>
  </si>
  <si>
    <t>相合</t>
    <phoneticPr fontId="1" type="noConversion"/>
  </si>
  <si>
    <t>相合</t>
    <phoneticPr fontId="1" type="noConversion"/>
  </si>
  <si>
    <t>生旺</t>
    <phoneticPr fontId="1" type="noConversion"/>
  </si>
  <si>
    <t>暗合</t>
    <phoneticPr fontId="1" type="noConversion"/>
  </si>
  <si>
    <t>比劫</t>
    <phoneticPr fontId="1" type="noConversion"/>
  </si>
  <si>
    <t>相克</t>
    <phoneticPr fontId="1" type="noConversion"/>
  </si>
  <si>
    <t>相刑</t>
    <phoneticPr fontId="1" type="noConversion"/>
  </si>
  <si>
    <t>墓旺</t>
    <phoneticPr fontId="1" type="noConversion"/>
  </si>
  <si>
    <t>相破</t>
    <phoneticPr fontId="1" type="noConversion"/>
  </si>
  <si>
    <t>拱合</t>
    <phoneticPr fontId="1" type="noConversion"/>
  </si>
  <si>
    <t>相害</t>
    <phoneticPr fontId="1" type="noConversion"/>
  </si>
  <si>
    <t>六冲</t>
    <phoneticPr fontId="1" type="noConversion"/>
  </si>
  <si>
    <t>相冲</t>
    <phoneticPr fontId="1" type="noConversion"/>
  </si>
  <si>
    <t>相生</t>
    <phoneticPr fontId="1" type="noConversion"/>
  </si>
  <si>
    <t>六合</t>
    <phoneticPr fontId="1" type="noConversion"/>
  </si>
  <si>
    <t>六合</t>
    <phoneticPr fontId="1" type="noConversion"/>
  </si>
  <si>
    <t>六冲</t>
    <phoneticPr fontId="1" type="noConversion"/>
  </si>
  <si>
    <t>相破</t>
    <phoneticPr fontId="1" type="noConversion"/>
  </si>
  <si>
    <t>其它</t>
    <phoneticPr fontId="1" type="noConversion"/>
  </si>
  <si>
    <t>墓旺</t>
    <phoneticPr fontId="1" type="noConversion"/>
  </si>
  <si>
    <t>相穿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</si>
</sst>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图表</a:t>
            </a:r>
            <a:r>
              <a:rPr lang="en-US" altLang="zh-CN"/>
              <a:t>D</a:t>
            </a:r>
            <a:endParaRPr lang="zh-CN" altLang="en-US"/>
          </a:p>
        </c:rich>
      </c:tx>
      <c:layout>
        <c:manualLayout>
          <c:xMode val="edge"/>
          <c:yMode val="edge"/>
          <c:x val="0.11649957724362846"/>
          <c:y val="2.81442392260334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1437937666698546E-2"/>
          <c:y val="0.1431085790455284"/>
          <c:w val="0.90286351706036749"/>
          <c:h val="0.7643484508570507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Sheet1!$D$1:$D$32</c:f>
              <c:numCache>
                <c:formatCode>General</c:formatCode>
                <c:ptCount val="32"/>
                <c:pt idx="0">
                  <c:v>4.6840277777777777</c:v>
                </c:pt>
                <c:pt idx="1">
                  <c:v>2.3368055555555554</c:v>
                </c:pt>
                <c:pt idx="2">
                  <c:v>1.5520833333333335</c:v>
                </c:pt>
                <c:pt idx="3">
                  <c:v>1.1579861111111112</c:v>
                </c:pt>
                <c:pt idx="4">
                  <c:v>0.92013888888888895</c:v>
                </c:pt>
                <c:pt idx="5">
                  <c:v>0.76041666666666674</c:v>
                </c:pt>
                <c:pt idx="6">
                  <c:v>0.64533730158730163</c:v>
                </c:pt>
                <c:pt idx="7">
                  <c:v>0.5581597222222221</c:v>
                </c:pt>
                <c:pt idx="8">
                  <c:v>0.48958333333333337</c:v>
                </c:pt>
                <c:pt idx="9">
                  <c:v>0.43402777777777779</c:v>
                </c:pt>
                <c:pt idx="10">
                  <c:v>0.38794191919191917</c:v>
                </c:pt>
                <c:pt idx="11">
                  <c:v>0.34895833333333331</c:v>
                </c:pt>
                <c:pt idx="12">
                  <c:v>0.31543803418803418</c:v>
                </c:pt>
                <c:pt idx="13">
                  <c:v>0.28621031746031744</c:v>
                </c:pt>
                <c:pt idx="14">
                  <c:v>0.26041666666666669</c:v>
                </c:pt>
                <c:pt idx="15">
                  <c:v>0.23741319444444448</c:v>
                </c:pt>
                <c:pt idx="16">
                  <c:v>0.21670751633986934</c:v>
                </c:pt>
                <c:pt idx="17">
                  <c:v>0.19791666666666669</c:v>
                </c:pt>
                <c:pt idx="18">
                  <c:v>0.18073830409356725</c:v>
                </c:pt>
                <c:pt idx="19">
                  <c:v>0.16493055555555552</c:v>
                </c:pt>
                <c:pt idx="20">
                  <c:v>0.15029761904761904</c:v>
                </c:pt>
                <c:pt idx="21">
                  <c:v>0.1366792929292929</c:v>
                </c:pt>
                <c:pt idx="22">
                  <c:v>0.12394323671497584</c:v>
                </c:pt>
                <c:pt idx="23">
                  <c:v>0.11197916666666667</c:v>
                </c:pt>
                <c:pt idx="24">
                  <c:v>0.10069444444444446</c:v>
                </c:pt>
                <c:pt idx="25">
                  <c:v>9.0010683760683746E-2</c:v>
                </c:pt>
                <c:pt idx="26">
                  <c:v>7.9861111111111091E-2</c:v>
                </c:pt>
                <c:pt idx="27">
                  <c:v>7.0188492063492064E-2</c:v>
                </c:pt>
                <c:pt idx="28">
                  <c:v>6.0943486590038322E-2</c:v>
                </c:pt>
                <c:pt idx="29">
                  <c:v>5.2083333333333329E-2</c:v>
                </c:pt>
                <c:pt idx="30">
                  <c:v>4.3570788530465941E-2</c:v>
                </c:pt>
                <c:pt idx="31">
                  <c:v>3.5373263888888881E-2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7-4512-972C-13FD063B7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879040"/>
        <c:axId val="579880480"/>
      </c:lineChart>
      <c:catAx>
        <c:axId val="579879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9880480"/>
        <c:crosses val="autoZero"/>
        <c:auto val="1"/>
        <c:lblAlgn val="ctr"/>
        <c:lblOffset val="100"/>
        <c:noMultiLvlLbl val="0"/>
      </c:catAx>
      <c:valAx>
        <c:axId val="57988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987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图表</a:t>
            </a:r>
            <a:r>
              <a:rPr lang="en-US" altLang="zh-CN"/>
              <a:t>C</a:t>
            </a:r>
            <a:endParaRPr lang="zh-CN" altLang="en-US"/>
          </a:p>
        </c:rich>
      </c:tx>
      <c:layout>
        <c:manualLayout>
          <c:xMode val="edge"/>
          <c:yMode val="edge"/>
          <c:x val="0.40277777777777779"/>
          <c:y val="7.4074074074074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Sheet1!$C$1:$C$32</c:f>
              <c:numCache>
                <c:formatCode>General</c:formatCode>
                <c:ptCount val="32"/>
                <c:pt idx="0">
                  <c:v>9.8424999999999994</c:v>
                </c:pt>
                <c:pt idx="1">
                  <c:v>9.6750000000000007</c:v>
                </c:pt>
                <c:pt idx="2">
                  <c:v>9.4975000000000005</c:v>
                </c:pt>
                <c:pt idx="3">
                  <c:v>9.31</c:v>
                </c:pt>
                <c:pt idx="4">
                  <c:v>9.1125000000000007</c:v>
                </c:pt>
                <c:pt idx="5">
                  <c:v>8.9050000000000011</c:v>
                </c:pt>
                <c:pt idx="6">
                  <c:v>8.6875</c:v>
                </c:pt>
                <c:pt idx="7">
                  <c:v>8.4599999999999991</c:v>
                </c:pt>
                <c:pt idx="8">
                  <c:v>8.2225000000000001</c:v>
                </c:pt>
                <c:pt idx="9">
                  <c:v>7.9749999999999996</c:v>
                </c:pt>
                <c:pt idx="10">
                  <c:v>7.7174999999999994</c:v>
                </c:pt>
                <c:pt idx="11">
                  <c:v>7.4499999999999993</c:v>
                </c:pt>
                <c:pt idx="12">
                  <c:v>7.1724999999999994</c:v>
                </c:pt>
                <c:pt idx="13">
                  <c:v>6.8849999999999998</c:v>
                </c:pt>
                <c:pt idx="14">
                  <c:v>6.5875000000000004</c:v>
                </c:pt>
                <c:pt idx="15">
                  <c:v>6.2799999999999994</c:v>
                </c:pt>
                <c:pt idx="16">
                  <c:v>5.9625000000000004</c:v>
                </c:pt>
                <c:pt idx="17">
                  <c:v>5.6349999999999989</c:v>
                </c:pt>
                <c:pt idx="18">
                  <c:v>5.2975000000000012</c:v>
                </c:pt>
                <c:pt idx="19">
                  <c:v>4.95</c:v>
                </c:pt>
                <c:pt idx="20">
                  <c:v>4.5924999999999994</c:v>
                </c:pt>
                <c:pt idx="21">
                  <c:v>4.2249999999999996</c:v>
                </c:pt>
                <c:pt idx="22">
                  <c:v>3.847500000000001</c:v>
                </c:pt>
                <c:pt idx="23">
                  <c:v>3.4600000000000004</c:v>
                </c:pt>
                <c:pt idx="24">
                  <c:v>3.0625</c:v>
                </c:pt>
                <c:pt idx="25">
                  <c:v>2.6549999999999994</c:v>
                </c:pt>
                <c:pt idx="26">
                  <c:v>2.2374999999999998</c:v>
                </c:pt>
                <c:pt idx="27">
                  <c:v>1.8100000000000005</c:v>
                </c:pt>
                <c:pt idx="28">
                  <c:v>1.3725000000000005</c:v>
                </c:pt>
                <c:pt idx="29">
                  <c:v>0.92500000000000071</c:v>
                </c:pt>
                <c:pt idx="30">
                  <c:v>0.46749999999999936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2A-4B72-9FEC-B3E60CD28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513432"/>
        <c:axId val="581513792"/>
      </c:lineChart>
      <c:catAx>
        <c:axId val="581513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513792"/>
        <c:crosses val="autoZero"/>
        <c:auto val="1"/>
        <c:lblAlgn val="ctr"/>
        <c:lblOffset val="100"/>
        <c:noMultiLvlLbl val="0"/>
      </c:catAx>
      <c:valAx>
        <c:axId val="58151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513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图表</a:t>
            </a:r>
            <a:r>
              <a:rPr lang="en-US" altLang="zh-CN"/>
              <a:t>B</a:t>
            </a:r>
            <a:endParaRPr lang="zh-CN" altLang="en-US"/>
          </a:p>
        </c:rich>
      </c:tx>
      <c:layout>
        <c:manualLayout>
          <c:xMode val="edge"/>
          <c:yMode val="edge"/>
          <c:x val="0.39444444444444443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Sheet1!$B$1:$B$32</c:f>
              <c:numCache>
                <c:formatCode>General</c:formatCode>
                <c:ptCount val="32"/>
                <c:pt idx="0">
                  <c:v>9.8449999999999989</c:v>
                </c:pt>
                <c:pt idx="1">
                  <c:v>9.68</c:v>
                </c:pt>
                <c:pt idx="2">
                  <c:v>9.5050000000000008</c:v>
                </c:pt>
                <c:pt idx="3">
                  <c:v>9.32</c:v>
                </c:pt>
                <c:pt idx="4">
                  <c:v>9.125</c:v>
                </c:pt>
                <c:pt idx="5">
                  <c:v>8.92</c:v>
                </c:pt>
                <c:pt idx="6">
                  <c:v>8.7050000000000018</c:v>
                </c:pt>
                <c:pt idx="7">
                  <c:v>8.48</c:v>
                </c:pt>
                <c:pt idx="8">
                  <c:v>8.245000000000001</c:v>
                </c:pt>
                <c:pt idx="9">
                  <c:v>8</c:v>
                </c:pt>
                <c:pt idx="10">
                  <c:v>7.7449999999999992</c:v>
                </c:pt>
                <c:pt idx="11">
                  <c:v>7.4799999999999995</c:v>
                </c:pt>
                <c:pt idx="12">
                  <c:v>7.2049999999999992</c:v>
                </c:pt>
                <c:pt idx="13">
                  <c:v>6.92</c:v>
                </c:pt>
                <c:pt idx="14">
                  <c:v>6.625</c:v>
                </c:pt>
                <c:pt idx="15">
                  <c:v>6.3199999999999985</c:v>
                </c:pt>
                <c:pt idx="16">
                  <c:v>6.0049999999999999</c:v>
                </c:pt>
                <c:pt idx="17">
                  <c:v>5.6799999999999988</c:v>
                </c:pt>
                <c:pt idx="18">
                  <c:v>5.3450000000000006</c:v>
                </c:pt>
                <c:pt idx="19">
                  <c:v>5</c:v>
                </c:pt>
                <c:pt idx="20">
                  <c:v>4.6449999999999996</c:v>
                </c:pt>
                <c:pt idx="21">
                  <c:v>4.2799999999999994</c:v>
                </c:pt>
                <c:pt idx="22">
                  <c:v>3.9050000000000007</c:v>
                </c:pt>
                <c:pt idx="23">
                  <c:v>3.5200000000000005</c:v>
                </c:pt>
                <c:pt idx="24">
                  <c:v>3.125</c:v>
                </c:pt>
                <c:pt idx="25">
                  <c:v>2.7199999999999989</c:v>
                </c:pt>
                <c:pt idx="26">
                  <c:v>2.3049999999999988</c:v>
                </c:pt>
                <c:pt idx="27">
                  <c:v>1.8800000000000008</c:v>
                </c:pt>
                <c:pt idx="28">
                  <c:v>1.4450000000000003</c:v>
                </c:pt>
                <c:pt idx="29">
                  <c:v>1</c:v>
                </c:pt>
                <c:pt idx="30">
                  <c:v>0.54499999999999904</c:v>
                </c:pt>
                <c:pt idx="31">
                  <c:v>7.9999999999998295E-2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6-4BB2-9507-2598B6051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416784"/>
        <c:axId val="581417144"/>
      </c:lineChart>
      <c:catAx>
        <c:axId val="581416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417144"/>
        <c:crosses val="autoZero"/>
        <c:auto val="1"/>
        <c:lblAlgn val="ctr"/>
        <c:lblOffset val="100"/>
        <c:noMultiLvlLbl val="0"/>
      </c:catAx>
      <c:valAx>
        <c:axId val="58141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41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0</xdr:row>
      <xdr:rowOff>171449</xdr:rowOff>
    </xdr:from>
    <xdr:to>
      <xdr:col>12</xdr:col>
      <xdr:colOff>266701</xdr:colOff>
      <xdr:row>20</xdr:row>
      <xdr:rowOff>161924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6441EDB-EBFA-79B6-FD27-EA9B6F4F5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223837</xdr:colOff>
      <xdr:row>2</xdr:row>
      <xdr:rowOff>9525</xdr:rowOff>
    </xdr:from>
    <xdr:to>
      <xdr:col>19</xdr:col>
      <xdr:colOff>681037</xdr:colOff>
      <xdr:row>17</xdr:row>
      <xdr:rowOff>38100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86673CA-7523-8B39-08AD-C63DAAE0B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252412</xdr:colOff>
      <xdr:row>18</xdr:row>
      <xdr:rowOff>95250</xdr:rowOff>
    </xdr:from>
    <xdr:to>
      <xdr:col>20</xdr:col>
      <xdr:colOff>23812</xdr:colOff>
      <xdr:row>33</xdr:row>
      <xdr:rowOff>123825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647FC36-5FA6-4F15-E985-D0A373787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15AB-56F2-4C3C-8F41-B7E9BAEDFCC1}">
  <dimension ref="A1:V20"/>
  <sheetViews>
    <sheetView workbookViewId="0">
      <selection activeCell="I34" sqref="I34"/>
    </sheetView>
  </sheetViews>
  <sheetFormatPr defaultRowHeight="14.25" x14ac:dyDescent="0.2"/>
  <cols>
    <col min="1" max="2" width="9.75" customWidth="1"/>
    <col min="3" max="3" width="7.125" customWidth="1"/>
    <col min="4" max="5" width="6.625" customWidth="1"/>
    <col min="6" max="6" width="6.75" customWidth="1"/>
    <col min="7" max="7" width="7.125" customWidth="1"/>
    <col min="8" max="8" width="7" customWidth="1"/>
    <col min="9" max="9" width="10.25" customWidth="1"/>
    <col min="10" max="10" width="10.125" customWidth="1"/>
    <col min="11" max="12" width="7.375" customWidth="1"/>
    <col min="13" max="13" width="7" customWidth="1"/>
    <col min="14" max="15" width="9" bestFit="1" customWidth="1"/>
    <col min="16" max="16" width="6.875" customWidth="1"/>
    <col min="17" max="17" width="6.75" customWidth="1"/>
    <col min="18" max="18" width="7.125" customWidth="1"/>
    <col min="19" max="19" width="7.625" customWidth="1"/>
    <col min="20" max="21" width="6.75" customWidth="1"/>
    <col min="22" max="22" width="7.625" customWidth="1"/>
  </cols>
  <sheetData>
    <row r="1" spans="1:22" s="2" customFormat="1" ht="30" customHeight="1" x14ac:dyDescent="0.2">
      <c r="A1" s="2" t="s">
        <v>86</v>
      </c>
      <c r="B1" s="2" t="s">
        <v>85</v>
      </c>
      <c r="C1" s="4" t="s">
        <v>17</v>
      </c>
      <c r="D1" s="5" t="s">
        <v>27</v>
      </c>
      <c r="E1" s="5" t="s">
        <v>28</v>
      </c>
      <c r="F1" s="4" t="s">
        <v>14</v>
      </c>
      <c r="G1" s="4" t="s">
        <v>16</v>
      </c>
      <c r="H1" s="4" t="s">
        <v>15</v>
      </c>
      <c r="I1" s="3" t="s">
        <v>11</v>
      </c>
      <c r="J1" s="3" t="s">
        <v>29</v>
      </c>
      <c r="K1" s="3" t="s">
        <v>4</v>
      </c>
      <c r="L1" s="3" t="s">
        <v>32</v>
      </c>
      <c r="M1" s="3" t="s">
        <v>6</v>
      </c>
      <c r="N1" s="3" t="s">
        <v>30</v>
      </c>
      <c r="O1" s="3" t="s">
        <v>31</v>
      </c>
      <c r="P1" s="3" t="s">
        <v>33</v>
      </c>
      <c r="Q1" s="3" t="s">
        <v>49</v>
      </c>
      <c r="R1" s="3" t="s">
        <v>8</v>
      </c>
      <c r="S1" s="3" t="s">
        <v>34</v>
      </c>
      <c r="T1" s="3" t="s">
        <v>7</v>
      </c>
      <c r="U1" s="3" t="s">
        <v>9</v>
      </c>
      <c r="V1" s="3"/>
    </row>
    <row r="2" spans="1:22" x14ac:dyDescent="0.2">
      <c r="A2" s="26" t="s">
        <v>35</v>
      </c>
      <c r="B2" t="s">
        <v>19</v>
      </c>
      <c r="C2" s="6">
        <v>-10</v>
      </c>
      <c r="D2" s="6">
        <v>-10</v>
      </c>
      <c r="E2" s="6">
        <v>1</v>
      </c>
      <c r="F2" s="6">
        <v>6</v>
      </c>
      <c r="G2" s="6">
        <v>10</v>
      </c>
      <c r="H2" s="6">
        <v>8</v>
      </c>
      <c r="I2" s="27">
        <v>48</v>
      </c>
      <c r="J2" s="27">
        <v>42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6"/>
      <c r="B3" t="s">
        <v>20</v>
      </c>
      <c r="C3" s="6"/>
      <c r="D3" s="6"/>
      <c r="E3" s="6"/>
      <c r="F3" s="6"/>
      <c r="G3" s="6"/>
      <c r="H3" s="6"/>
      <c r="I3" s="27"/>
      <c r="J3" s="27"/>
      <c r="K3" s="2">
        <v>-34</v>
      </c>
      <c r="L3" s="2">
        <v>32</v>
      </c>
      <c r="M3" s="2">
        <v>-28</v>
      </c>
      <c r="N3" s="2">
        <v>30</v>
      </c>
      <c r="O3" s="2">
        <v>28</v>
      </c>
      <c r="P3" s="2">
        <v>28</v>
      </c>
      <c r="Q3" s="2">
        <v>-28</v>
      </c>
      <c r="R3" s="2">
        <v>24</v>
      </c>
      <c r="S3" s="2">
        <v>-18</v>
      </c>
      <c r="T3" s="2">
        <v>-10</v>
      </c>
      <c r="U3" s="2">
        <v>20</v>
      </c>
      <c r="V3" s="2"/>
    </row>
    <row r="4" spans="1:22" x14ac:dyDescent="0.2">
      <c r="A4" s="26" t="s">
        <v>10</v>
      </c>
      <c r="B4" t="s">
        <v>21</v>
      </c>
      <c r="C4" s="2">
        <v>-4</v>
      </c>
      <c r="D4" s="2">
        <v>-4</v>
      </c>
      <c r="E4" s="2">
        <v>1</v>
      </c>
      <c r="F4" s="2">
        <v>3</v>
      </c>
      <c r="G4" s="2">
        <v>4</v>
      </c>
      <c r="H4" s="2">
        <v>4</v>
      </c>
      <c r="I4" s="27">
        <v>16</v>
      </c>
      <c r="J4" s="27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6"/>
      <c r="B5" t="s">
        <v>22</v>
      </c>
      <c r="C5" s="2"/>
      <c r="D5" s="2"/>
      <c r="E5" s="2"/>
      <c r="F5" s="2"/>
      <c r="G5" s="2"/>
      <c r="H5" s="2"/>
      <c r="I5" s="27"/>
      <c r="J5" s="27"/>
      <c r="K5" s="2">
        <v>-14</v>
      </c>
      <c r="L5" s="2">
        <v>14</v>
      </c>
      <c r="M5" s="2">
        <v>-12</v>
      </c>
      <c r="N5" s="2">
        <v>12</v>
      </c>
      <c r="O5" s="2">
        <v>10</v>
      </c>
      <c r="P5" s="2">
        <v>10</v>
      </c>
      <c r="Q5" s="2">
        <v>-12</v>
      </c>
      <c r="R5" s="2">
        <v>8</v>
      </c>
      <c r="S5" s="2">
        <v>-10</v>
      </c>
      <c r="T5" s="2">
        <v>-6</v>
      </c>
      <c r="U5" s="2">
        <v>6</v>
      </c>
      <c r="V5" s="2"/>
    </row>
    <row r="6" spans="1:22" x14ac:dyDescent="0.2">
      <c r="A6" s="26" t="s">
        <v>13</v>
      </c>
      <c r="B6" t="s">
        <v>23</v>
      </c>
      <c r="C6" s="2">
        <v>-4</v>
      </c>
      <c r="D6" s="2">
        <v>-4</v>
      </c>
      <c r="E6" s="2">
        <v>1</v>
      </c>
      <c r="F6" s="2">
        <v>3</v>
      </c>
      <c r="G6" s="2">
        <v>4</v>
      </c>
      <c r="H6" s="2">
        <v>4</v>
      </c>
      <c r="I6" s="27">
        <v>16</v>
      </c>
      <c r="J6" s="27">
        <v>16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6"/>
      <c r="B7" t="s">
        <v>24</v>
      </c>
      <c r="C7" s="2"/>
      <c r="D7" s="2"/>
      <c r="E7" s="2"/>
      <c r="F7" s="2"/>
      <c r="G7" s="2"/>
      <c r="H7" s="2"/>
      <c r="I7" s="27"/>
      <c r="J7" s="27"/>
      <c r="K7" s="2">
        <v>-14</v>
      </c>
      <c r="L7" s="2">
        <v>14</v>
      </c>
      <c r="M7" s="2">
        <v>-12</v>
      </c>
      <c r="N7" s="2">
        <v>12</v>
      </c>
      <c r="O7" s="2">
        <v>10</v>
      </c>
      <c r="P7" s="2">
        <v>10</v>
      </c>
      <c r="Q7" s="2">
        <v>-12</v>
      </c>
      <c r="R7" s="2">
        <v>8</v>
      </c>
      <c r="S7" s="2">
        <v>-10</v>
      </c>
      <c r="T7" s="2">
        <v>-6</v>
      </c>
      <c r="U7" s="2">
        <v>6</v>
      </c>
      <c r="V7" s="2"/>
    </row>
    <row r="8" spans="1:22" x14ac:dyDescent="0.2">
      <c r="A8" s="26" t="s">
        <v>18</v>
      </c>
      <c r="B8" t="s">
        <v>25</v>
      </c>
      <c r="C8" s="2">
        <v>-2</v>
      </c>
      <c r="D8" s="2">
        <v>-2</v>
      </c>
      <c r="E8" s="2">
        <v>1</v>
      </c>
      <c r="F8" s="2">
        <v>2</v>
      </c>
      <c r="G8" s="2">
        <v>3</v>
      </c>
      <c r="H8" s="2">
        <v>3</v>
      </c>
      <c r="I8" s="27">
        <v>10</v>
      </c>
      <c r="J8" s="27">
        <v>10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6"/>
      <c r="B9" t="s">
        <v>26</v>
      </c>
      <c r="C9" s="2"/>
      <c r="D9" s="2"/>
      <c r="E9" s="2"/>
      <c r="F9" s="2"/>
      <c r="G9" s="2"/>
      <c r="H9" s="2"/>
      <c r="I9" s="27"/>
      <c r="J9" s="27"/>
      <c r="K9" s="2">
        <v>-5</v>
      </c>
      <c r="L9" s="2">
        <v>9</v>
      </c>
      <c r="M9" s="2">
        <v>-4</v>
      </c>
      <c r="N9" s="2">
        <v>8</v>
      </c>
      <c r="O9" s="2">
        <v>7</v>
      </c>
      <c r="P9" s="2">
        <v>6</v>
      </c>
      <c r="Q9" s="2">
        <v>-4</v>
      </c>
      <c r="R9" s="2">
        <v>5</v>
      </c>
      <c r="S9" s="2">
        <v>-2</v>
      </c>
      <c r="T9" s="2">
        <v>-1</v>
      </c>
      <c r="U9" s="2">
        <v>4</v>
      </c>
      <c r="V9" s="2"/>
    </row>
    <row r="10" spans="1:22" x14ac:dyDescent="0.2">
      <c r="A10" s="1" t="s">
        <v>12</v>
      </c>
    </row>
    <row r="11" spans="1:22" x14ac:dyDescent="0.2">
      <c r="A11" s="1"/>
    </row>
    <row r="12" spans="1:22" x14ac:dyDescent="0.2">
      <c r="A12" s="26" t="s">
        <v>84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6" spans="1:22" ht="28.5" customHeight="1" x14ac:dyDescent="0.2">
      <c r="A16" s="2" t="s">
        <v>86</v>
      </c>
      <c r="B16" s="3" t="s">
        <v>4</v>
      </c>
      <c r="C16" s="3" t="s">
        <v>32</v>
      </c>
      <c r="D16" s="3" t="s">
        <v>6</v>
      </c>
      <c r="E16" s="3" t="s">
        <v>30</v>
      </c>
      <c r="F16" s="3" t="s">
        <v>31</v>
      </c>
      <c r="G16" s="3" t="s">
        <v>33</v>
      </c>
      <c r="H16" s="3" t="s">
        <v>49</v>
      </c>
      <c r="I16" s="3" t="s">
        <v>8</v>
      </c>
      <c r="J16" s="3" t="s">
        <v>34</v>
      </c>
      <c r="K16" s="3" t="s">
        <v>7</v>
      </c>
      <c r="L16" s="3" t="s">
        <v>9</v>
      </c>
    </row>
    <row r="17" spans="1:12" x14ac:dyDescent="0.2">
      <c r="A17" s="1" t="s">
        <v>87</v>
      </c>
      <c r="B17" s="2">
        <v>-34</v>
      </c>
      <c r="C17" s="2">
        <v>32</v>
      </c>
      <c r="D17" s="2">
        <v>-28</v>
      </c>
      <c r="E17" s="2">
        <v>30</v>
      </c>
      <c r="F17" s="2">
        <v>28</v>
      </c>
      <c r="G17" s="2">
        <v>28</v>
      </c>
      <c r="H17" s="2">
        <v>-28</v>
      </c>
      <c r="I17" s="2">
        <v>24</v>
      </c>
      <c r="J17" s="2">
        <v>-18</v>
      </c>
      <c r="K17" s="2">
        <v>-10</v>
      </c>
      <c r="L17" s="2">
        <v>20</v>
      </c>
    </row>
    <row r="18" spans="1:12" x14ac:dyDescent="0.2">
      <c r="A18" s="1" t="s">
        <v>90</v>
      </c>
      <c r="B18" s="2">
        <v>-14</v>
      </c>
      <c r="C18" s="2">
        <v>14</v>
      </c>
      <c r="D18" s="2">
        <v>-12</v>
      </c>
      <c r="E18" s="2">
        <v>12</v>
      </c>
      <c r="F18" s="2">
        <v>10</v>
      </c>
      <c r="G18" s="2">
        <v>10</v>
      </c>
      <c r="H18" s="2">
        <v>-12</v>
      </c>
      <c r="I18" s="2">
        <v>8</v>
      </c>
      <c r="J18" s="2">
        <v>-10</v>
      </c>
      <c r="K18" s="2">
        <v>-6</v>
      </c>
      <c r="L18" s="2">
        <v>6</v>
      </c>
    </row>
    <row r="19" spans="1:12" x14ac:dyDescent="0.2">
      <c r="A19" s="1" t="s">
        <v>89</v>
      </c>
      <c r="B19" s="2">
        <v>-14</v>
      </c>
      <c r="C19" s="2">
        <v>14</v>
      </c>
      <c r="D19" s="2">
        <v>-12</v>
      </c>
      <c r="E19" s="2">
        <v>12</v>
      </c>
      <c r="F19" s="2">
        <v>10</v>
      </c>
      <c r="G19" s="2">
        <v>10</v>
      </c>
      <c r="H19" s="2">
        <v>-12</v>
      </c>
      <c r="I19" s="2">
        <v>8</v>
      </c>
      <c r="J19" s="2">
        <v>-10</v>
      </c>
      <c r="K19" s="2">
        <v>-6</v>
      </c>
      <c r="L19" s="2">
        <v>6</v>
      </c>
    </row>
    <row r="20" spans="1:12" x14ac:dyDescent="0.2">
      <c r="A20" s="1" t="s">
        <v>88</v>
      </c>
      <c r="B20" s="2">
        <v>-5</v>
      </c>
      <c r="C20" s="2">
        <v>9</v>
      </c>
      <c r="D20" s="2">
        <v>-4</v>
      </c>
      <c r="E20" s="2">
        <v>8</v>
      </c>
      <c r="F20" s="2">
        <v>7</v>
      </c>
      <c r="G20" s="2">
        <v>6</v>
      </c>
      <c r="H20" s="2">
        <v>-4</v>
      </c>
      <c r="I20" s="2">
        <v>5</v>
      </c>
      <c r="J20" s="2">
        <v>-2</v>
      </c>
      <c r="K20" s="2">
        <v>-1</v>
      </c>
      <c r="L20" s="2">
        <v>4</v>
      </c>
    </row>
  </sheetData>
  <mergeCells count="13">
    <mergeCell ref="A12:U12"/>
    <mergeCell ref="A6:A7"/>
    <mergeCell ref="I6:I7"/>
    <mergeCell ref="J6:J7"/>
    <mergeCell ref="A8:A9"/>
    <mergeCell ref="I8:I9"/>
    <mergeCell ref="J8:J9"/>
    <mergeCell ref="A2:A3"/>
    <mergeCell ref="I2:I3"/>
    <mergeCell ref="J2:J3"/>
    <mergeCell ref="A4:A5"/>
    <mergeCell ref="I4:I5"/>
    <mergeCell ref="J4:J5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A2C3-209B-4694-8622-87A76A476F5A}">
  <dimension ref="A1:U12"/>
  <sheetViews>
    <sheetView workbookViewId="0">
      <selection activeCell="F32" sqref="F32"/>
    </sheetView>
  </sheetViews>
  <sheetFormatPr defaultRowHeight="14.25" x14ac:dyDescent="0.2"/>
  <cols>
    <col min="1" max="2" width="9.75" customWidth="1"/>
    <col min="3" max="3" width="7.125" customWidth="1"/>
    <col min="4" max="5" width="6.625" customWidth="1"/>
    <col min="6" max="6" width="6.75" customWidth="1"/>
    <col min="7" max="7" width="7.125" customWidth="1"/>
    <col min="8" max="8" width="7" customWidth="1"/>
    <col min="9" max="9" width="10.25" customWidth="1"/>
    <col min="10" max="10" width="10.125" customWidth="1"/>
    <col min="11" max="11" width="7" customWidth="1"/>
    <col min="12" max="13" width="9" bestFit="1" customWidth="1"/>
    <col min="14" max="14" width="6.875" customWidth="1"/>
    <col min="15" max="18" width="7.625" customWidth="1"/>
    <col min="19" max="19" width="7.125" customWidth="1"/>
    <col min="20" max="20" width="6.5" customWidth="1"/>
    <col min="21" max="21" width="7.625" customWidth="1"/>
  </cols>
  <sheetData>
    <row r="1" spans="1:21" s="2" customFormat="1" ht="30" customHeight="1" x14ac:dyDescent="0.2">
      <c r="A1" s="2" t="s">
        <v>86</v>
      </c>
      <c r="B1" s="2" t="s">
        <v>85</v>
      </c>
      <c r="C1" s="4" t="s">
        <v>17</v>
      </c>
      <c r="D1" s="5" t="s">
        <v>27</v>
      </c>
      <c r="E1" s="5" t="s">
        <v>28</v>
      </c>
      <c r="F1" s="4" t="s">
        <v>14</v>
      </c>
      <c r="G1" s="4" t="s">
        <v>16</v>
      </c>
      <c r="H1" s="4" t="s">
        <v>15</v>
      </c>
      <c r="I1" s="3" t="s">
        <v>11</v>
      </c>
      <c r="J1" s="3" t="s">
        <v>29</v>
      </c>
      <c r="K1" s="3" t="s">
        <v>32</v>
      </c>
      <c r="L1" s="3" t="s">
        <v>30</v>
      </c>
      <c r="M1" s="3" t="s">
        <v>31</v>
      </c>
      <c r="N1" s="3" t="s">
        <v>33</v>
      </c>
      <c r="O1" s="3" t="s">
        <v>8</v>
      </c>
      <c r="P1" s="3" t="s">
        <v>9</v>
      </c>
      <c r="Q1" s="3" t="s">
        <v>4</v>
      </c>
      <c r="R1" s="3" t="s">
        <v>6</v>
      </c>
      <c r="S1" s="3" t="s">
        <v>34</v>
      </c>
      <c r="T1" s="3" t="s">
        <v>7</v>
      </c>
      <c r="U1" s="3"/>
    </row>
    <row r="2" spans="1:21" x14ac:dyDescent="0.2">
      <c r="A2" s="26" t="s">
        <v>35</v>
      </c>
      <c r="B2" t="s">
        <v>19</v>
      </c>
      <c r="C2" s="6">
        <v>-10</v>
      </c>
      <c r="D2" s="6">
        <v>-10</v>
      </c>
      <c r="E2" s="6">
        <v>1</v>
      </c>
      <c r="F2" s="6">
        <v>6</v>
      </c>
      <c r="G2" s="6">
        <v>10</v>
      </c>
      <c r="H2" s="6">
        <v>8</v>
      </c>
      <c r="I2" s="27">
        <v>48</v>
      </c>
      <c r="J2" s="27">
        <v>42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26"/>
      <c r="B3" t="s">
        <v>20</v>
      </c>
      <c r="C3" s="6"/>
      <c r="D3" s="6"/>
      <c r="E3" s="6"/>
      <c r="F3" s="6"/>
      <c r="G3" s="6"/>
      <c r="H3" s="6"/>
      <c r="I3" s="27"/>
      <c r="J3" s="27"/>
      <c r="K3" s="2">
        <v>32</v>
      </c>
      <c r="L3" s="2">
        <v>30</v>
      </c>
      <c r="M3" s="2">
        <v>28</v>
      </c>
      <c r="N3" s="2">
        <v>28</v>
      </c>
      <c r="O3" s="2">
        <v>24</v>
      </c>
      <c r="P3" s="2">
        <v>20</v>
      </c>
      <c r="Q3" s="2">
        <v>-34</v>
      </c>
      <c r="R3" s="2">
        <v>-28</v>
      </c>
      <c r="S3" s="2">
        <v>-18</v>
      </c>
      <c r="T3" s="2">
        <v>-10</v>
      </c>
      <c r="U3" s="2"/>
    </row>
    <row r="4" spans="1:21" x14ac:dyDescent="0.2">
      <c r="A4" s="26" t="s">
        <v>10</v>
      </c>
      <c r="B4" t="s">
        <v>21</v>
      </c>
      <c r="C4" s="2">
        <v>-4</v>
      </c>
      <c r="D4" s="2">
        <v>-4</v>
      </c>
      <c r="E4" s="2">
        <v>1</v>
      </c>
      <c r="F4" s="2">
        <v>3</v>
      </c>
      <c r="G4" s="2">
        <v>4</v>
      </c>
      <c r="H4" s="2">
        <v>4</v>
      </c>
      <c r="I4" s="27">
        <v>16</v>
      </c>
      <c r="J4" s="27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26"/>
      <c r="B5" t="s">
        <v>22</v>
      </c>
      <c r="C5" s="2"/>
      <c r="D5" s="2"/>
      <c r="E5" s="2"/>
      <c r="F5" s="2"/>
      <c r="G5" s="2"/>
      <c r="H5" s="2"/>
      <c r="I5" s="27"/>
      <c r="J5" s="27"/>
      <c r="K5" s="2">
        <v>14</v>
      </c>
      <c r="L5" s="2">
        <v>12</v>
      </c>
      <c r="M5" s="2">
        <v>10</v>
      </c>
      <c r="N5" s="2">
        <v>10</v>
      </c>
      <c r="O5" s="2">
        <v>8</v>
      </c>
      <c r="P5" s="2">
        <v>6</v>
      </c>
      <c r="Q5" s="2">
        <v>-14</v>
      </c>
      <c r="R5" s="2">
        <v>-12</v>
      </c>
      <c r="S5" s="2">
        <v>-10</v>
      </c>
      <c r="T5" s="2">
        <v>-6</v>
      </c>
      <c r="U5" s="2"/>
    </row>
    <row r="6" spans="1:21" x14ac:dyDescent="0.2">
      <c r="A6" s="26" t="s">
        <v>13</v>
      </c>
      <c r="B6" t="s">
        <v>23</v>
      </c>
      <c r="C6" s="2">
        <v>-4</v>
      </c>
      <c r="D6" s="2">
        <v>-4</v>
      </c>
      <c r="E6" s="2">
        <v>1</v>
      </c>
      <c r="F6" s="2">
        <v>3</v>
      </c>
      <c r="G6" s="2">
        <v>4</v>
      </c>
      <c r="H6" s="2">
        <v>4</v>
      </c>
      <c r="I6" s="27">
        <v>16</v>
      </c>
      <c r="J6" s="27">
        <v>16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26"/>
      <c r="B7" t="s">
        <v>24</v>
      </c>
      <c r="C7" s="2"/>
      <c r="D7" s="2"/>
      <c r="E7" s="2"/>
      <c r="F7" s="2"/>
      <c r="G7" s="2"/>
      <c r="H7" s="2"/>
      <c r="I7" s="27"/>
      <c r="J7" s="27"/>
      <c r="K7" s="2">
        <v>14</v>
      </c>
      <c r="L7" s="2">
        <v>12</v>
      </c>
      <c r="M7" s="2">
        <v>10</v>
      </c>
      <c r="N7" s="2">
        <v>10</v>
      </c>
      <c r="O7" s="2">
        <v>8</v>
      </c>
      <c r="P7" s="2">
        <v>6</v>
      </c>
      <c r="Q7" s="2">
        <v>-14</v>
      </c>
      <c r="R7" s="2">
        <v>-12</v>
      </c>
      <c r="S7" s="2">
        <v>-10</v>
      </c>
      <c r="T7" s="2">
        <v>-6</v>
      </c>
      <c r="U7" s="2"/>
    </row>
    <row r="8" spans="1:21" x14ac:dyDescent="0.2">
      <c r="A8" s="26" t="s">
        <v>18</v>
      </c>
      <c r="B8" t="s">
        <v>25</v>
      </c>
      <c r="C8" s="2">
        <v>-2</v>
      </c>
      <c r="D8" s="2">
        <v>-2</v>
      </c>
      <c r="E8" s="2">
        <v>1</v>
      </c>
      <c r="F8" s="2">
        <v>2</v>
      </c>
      <c r="G8" s="2">
        <v>3</v>
      </c>
      <c r="H8" s="2">
        <v>3</v>
      </c>
      <c r="I8" s="27">
        <v>10</v>
      </c>
      <c r="J8" s="27">
        <v>10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26"/>
      <c r="B9" t="s">
        <v>26</v>
      </c>
      <c r="C9" s="2"/>
      <c r="D9" s="2"/>
      <c r="E9" s="2"/>
      <c r="F9" s="2"/>
      <c r="G9" s="2"/>
      <c r="H9" s="2"/>
      <c r="I9" s="27"/>
      <c r="J9" s="27"/>
      <c r="K9" s="2">
        <v>9</v>
      </c>
      <c r="L9" s="2">
        <v>8</v>
      </c>
      <c r="M9" s="2">
        <v>7</v>
      </c>
      <c r="N9" s="2">
        <v>6</v>
      </c>
      <c r="O9" s="2">
        <v>5</v>
      </c>
      <c r="P9" s="2">
        <v>4</v>
      </c>
      <c r="Q9" s="2">
        <v>-5</v>
      </c>
      <c r="R9" s="2">
        <v>-4</v>
      </c>
      <c r="S9" s="2">
        <v>-2</v>
      </c>
      <c r="T9" s="2">
        <v>-1</v>
      </c>
      <c r="U9" s="2"/>
    </row>
    <row r="10" spans="1:21" x14ac:dyDescent="0.2">
      <c r="A10" s="1" t="s">
        <v>12</v>
      </c>
    </row>
    <row r="11" spans="1:21" x14ac:dyDescent="0.2">
      <c r="A11" s="1"/>
    </row>
    <row r="12" spans="1:21" x14ac:dyDescent="0.2">
      <c r="A12" s="26" t="s">
        <v>84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</sheetData>
  <mergeCells count="13">
    <mergeCell ref="A8:A9"/>
    <mergeCell ref="A12:T12"/>
    <mergeCell ref="A2:A3"/>
    <mergeCell ref="I2:I3"/>
    <mergeCell ref="J2:J3"/>
    <mergeCell ref="A4:A5"/>
    <mergeCell ref="A6:A7"/>
    <mergeCell ref="I4:I5"/>
    <mergeCell ref="J4:J5"/>
    <mergeCell ref="I6:I7"/>
    <mergeCell ref="J6:J7"/>
    <mergeCell ref="I8:I9"/>
    <mergeCell ref="J8:J9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AAAF-35FC-40F5-8CD4-2E943C687673}">
  <dimension ref="A1:Y23"/>
  <sheetViews>
    <sheetView tabSelected="1" workbookViewId="0">
      <selection activeCell="M10" sqref="M10"/>
    </sheetView>
  </sheetViews>
  <sheetFormatPr defaultRowHeight="14.25" x14ac:dyDescent="0.2"/>
  <cols>
    <col min="1" max="1" width="9" customWidth="1"/>
    <col min="2" max="2" width="10.125" customWidth="1"/>
    <col min="3" max="3" width="7.125" customWidth="1"/>
    <col min="4" max="5" width="6.625" customWidth="1"/>
    <col min="6" max="6" width="6.75" customWidth="1"/>
    <col min="7" max="7" width="7.125" customWidth="1"/>
    <col min="8" max="8" width="7" customWidth="1"/>
    <col min="9" max="9" width="10.25" customWidth="1"/>
    <col min="10" max="10" width="10.125" customWidth="1"/>
    <col min="11" max="11" width="7.375" customWidth="1"/>
    <col min="12" max="25" width="7.625" customWidth="1"/>
  </cols>
  <sheetData>
    <row r="1" spans="1:25" s="2" customFormat="1" ht="30" customHeight="1" x14ac:dyDescent="0.2">
      <c r="A1" s="12" t="s">
        <v>86</v>
      </c>
      <c r="B1" s="12" t="s">
        <v>85</v>
      </c>
      <c r="C1" s="18" t="s">
        <v>17</v>
      </c>
      <c r="D1" s="19" t="s">
        <v>27</v>
      </c>
      <c r="E1" s="19" t="s">
        <v>28</v>
      </c>
      <c r="F1" s="18" t="s">
        <v>14</v>
      </c>
      <c r="G1" s="18" t="s">
        <v>16</v>
      </c>
      <c r="H1" s="18" t="s">
        <v>15</v>
      </c>
      <c r="I1" s="20" t="s">
        <v>11</v>
      </c>
      <c r="J1" s="20" t="s">
        <v>29</v>
      </c>
      <c r="K1" s="44"/>
      <c r="L1" s="43" t="s">
        <v>86</v>
      </c>
      <c r="M1" s="36" t="s">
        <v>4</v>
      </c>
      <c r="N1" s="36" t="s">
        <v>214</v>
      </c>
      <c r="O1" s="36" t="s">
        <v>6</v>
      </c>
      <c r="P1" s="36" t="s">
        <v>5</v>
      </c>
      <c r="Q1" s="36" t="s">
        <v>215</v>
      </c>
      <c r="R1" s="36" t="s">
        <v>49</v>
      </c>
      <c r="S1" s="36" t="s">
        <v>8</v>
      </c>
      <c r="T1" s="36" t="s">
        <v>100</v>
      </c>
      <c r="U1" s="36" t="s">
        <v>7</v>
      </c>
      <c r="V1" s="36" t="s">
        <v>9</v>
      </c>
      <c r="W1" s="36" t="s">
        <v>14</v>
      </c>
      <c r="X1" s="36" t="s">
        <v>216</v>
      </c>
      <c r="Y1" s="37" t="s">
        <v>218</v>
      </c>
    </row>
    <row r="2" spans="1:25" x14ac:dyDescent="0.2">
      <c r="A2" s="28" t="s">
        <v>35</v>
      </c>
      <c r="B2" s="15" t="s">
        <v>19</v>
      </c>
      <c r="C2" s="16">
        <v>-10</v>
      </c>
      <c r="D2" s="16">
        <v>-10</v>
      </c>
      <c r="E2" s="16">
        <v>1</v>
      </c>
      <c r="F2" s="16">
        <v>6</v>
      </c>
      <c r="G2" s="16">
        <v>10</v>
      </c>
      <c r="H2" s="16">
        <v>8</v>
      </c>
      <c r="I2" s="29">
        <v>48</v>
      </c>
      <c r="J2" s="29">
        <v>42</v>
      </c>
      <c r="K2" s="2"/>
      <c r="L2" s="38" t="s">
        <v>87</v>
      </c>
      <c r="M2" s="8">
        <v>-34</v>
      </c>
      <c r="N2" s="8">
        <v>32</v>
      </c>
      <c r="O2" s="8">
        <v>-28</v>
      </c>
      <c r="P2" s="8">
        <v>30</v>
      </c>
      <c r="Q2" s="8">
        <v>28</v>
      </c>
      <c r="R2" s="8">
        <v>-28</v>
      </c>
      <c r="S2" s="8">
        <v>24</v>
      </c>
      <c r="T2" s="8">
        <v>-18</v>
      </c>
      <c r="U2" s="8">
        <v>-10</v>
      </c>
      <c r="V2" s="8">
        <v>20</v>
      </c>
      <c r="W2" s="8">
        <v>18</v>
      </c>
      <c r="X2" s="8">
        <v>-10</v>
      </c>
      <c r="Y2" s="39">
        <v>24</v>
      </c>
    </row>
    <row r="3" spans="1:25" x14ac:dyDescent="0.2">
      <c r="A3" s="28"/>
      <c r="B3" s="15" t="s">
        <v>20</v>
      </c>
      <c r="C3" s="16"/>
      <c r="D3" s="16"/>
      <c r="E3" s="16"/>
      <c r="F3" s="16"/>
      <c r="G3" s="16"/>
      <c r="H3" s="16"/>
      <c r="I3" s="29"/>
      <c r="J3" s="29"/>
      <c r="K3" s="2"/>
      <c r="L3" s="38" t="s">
        <v>90</v>
      </c>
      <c r="M3" s="8">
        <v>-14</v>
      </c>
      <c r="N3" s="8">
        <v>14</v>
      </c>
      <c r="O3" s="8">
        <v>-12</v>
      </c>
      <c r="P3" s="8">
        <v>12</v>
      </c>
      <c r="Q3" s="8">
        <v>10</v>
      </c>
      <c r="R3" s="8">
        <v>-12</v>
      </c>
      <c r="S3" s="8">
        <v>8</v>
      </c>
      <c r="T3" s="8">
        <v>-10</v>
      </c>
      <c r="U3" s="8">
        <v>-6</v>
      </c>
      <c r="V3" s="8">
        <v>6</v>
      </c>
      <c r="W3" s="8">
        <v>8</v>
      </c>
      <c r="X3" s="8">
        <v>-6</v>
      </c>
      <c r="Y3" s="39">
        <v>8</v>
      </c>
    </row>
    <row r="4" spans="1:25" x14ac:dyDescent="0.2">
      <c r="A4" s="28" t="s">
        <v>10</v>
      </c>
      <c r="B4" s="15" t="s">
        <v>21</v>
      </c>
      <c r="C4" s="8">
        <v>-4</v>
      </c>
      <c r="D4" s="8">
        <v>-4</v>
      </c>
      <c r="E4" s="8">
        <v>1</v>
      </c>
      <c r="F4" s="8">
        <v>3</v>
      </c>
      <c r="G4" s="8">
        <v>4</v>
      </c>
      <c r="H4" s="8">
        <v>4</v>
      </c>
      <c r="I4" s="29">
        <v>16</v>
      </c>
      <c r="J4" s="29">
        <v>16</v>
      </c>
      <c r="K4" s="2"/>
      <c r="L4" s="38" t="s">
        <v>89</v>
      </c>
      <c r="M4" s="8">
        <v>-14</v>
      </c>
      <c r="N4" s="8">
        <v>14</v>
      </c>
      <c r="O4" s="8">
        <v>-12</v>
      </c>
      <c r="P4" s="8">
        <v>12</v>
      </c>
      <c r="Q4" s="8">
        <v>10</v>
      </c>
      <c r="R4" s="8">
        <v>-12</v>
      </c>
      <c r="S4" s="8">
        <v>8</v>
      </c>
      <c r="T4" s="8">
        <v>-10</v>
      </c>
      <c r="U4" s="8">
        <v>-6</v>
      </c>
      <c r="V4" s="8">
        <v>6</v>
      </c>
      <c r="W4" s="8">
        <v>8</v>
      </c>
      <c r="X4" s="8">
        <v>-6</v>
      </c>
      <c r="Y4" s="39">
        <v>8</v>
      </c>
    </row>
    <row r="5" spans="1:25" ht="15" thickBot="1" x14ac:dyDescent="0.25">
      <c r="A5" s="28"/>
      <c r="B5" s="15" t="s">
        <v>22</v>
      </c>
      <c r="C5" s="8"/>
      <c r="D5" s="8"/>
      <c r="E5" s="8"/>
      <c r="F5" s="8"/>
      <c r="G5" s="8"/>
      <c r="H5" s="8"/>
      <c r="I5" s="29"/>
      <c r="J5" s="29"/>
      <c r="K5" s="2"/>
      <c r="L5" s="40" t="s">
        <v>88</v>
      </c>
      <c r="M5" s="41">
        <v>-5</v>
      </c>
      <c r="N5" s="41">
        <v>9</v>
      </c>
      <c r="O5" s="41">
        <v>-4</v>
      </c>
      <c r="P5" s="41">
        <v>8</v>
      </c>
      <c r="Q5" s="41">
        <v>6</v>
      </c>
      <c r="R5" s="41">
        <v>-4</v>
      </c>
      <c r="S5" s="41">
        <v>5</v>
      </c>
      <c r="T5" s="41">
        <v>-2</v>
      </c>
      <c r="U5" s="41">
        <v>-1</v>
      </c>
      <c r="V5" s="41">
        <v>4</v>
      </c>
      <c r="W5" s="41">
        <v>5</v>
      </c>
      <c r="X5" s="41">
        <v>-1</v>
      </c>
      <c r="Y5" s="42">
        <v>5</v>
      </c>
    </row>
    <row r="6" spans="1:25" x14ac:dyDescent="0.2">
      <c r="A6" s="28" t="s">
        <v>13</v>
      </c>
      <c r="B6" s="15" t="s">
        <v>23</v>
      </c>
      <c r="C6" s="8">
        <v>-4</v>
      </c>
      <c r="D6" s="8">
        <v>-4</v>
      </c>
      <c r="E6" s="8">
        <v>1</v>
      </c>
      <c r="F6" s="8">
        <v>3</v>
      </c>
      <c r="G6" s="8">
        <v>4</v>
      </c>
      <c r="H6" s="8">
        <v>4</v>
      </c>
      <c r="I6" s="29">
        <v>16</v>
      </c>
      <c r="J6" s="29">
        <v>16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5" x14ac:dyDescent="0.2">
      <c r="A7" s="28"/>
      <c r="B7" s="15" t="s">
        <v>24</v>
      </c>
      <c r="C7" s="8"/>
      <c r="D7" s="8"/>
      <c r="E7" s="8"/>
      <c r="F7" s="8"/>
      <c r="G7" s="8"/>
      <c r="H7" s="8"/>
      <c r="I7" s="29"/>
      <c r="J7" s="2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5" x14ac:dyDescent="0.2">
      <c r="A8" s="28" t="s">
        <v>18</v>
      </c>
      <c r="B8" s="15" t="s">
        <v>25</v>
      </c>
      <c r="C8" s="8">
        <v>-2</v>
      </c>
      <c r="D8" s="8">
        <v>-2</v>
      </c>
      <c r="E8" s="8">
        <v>1</v>
      </c>
      <c r="F8" s="8">
        <v>2</v>
      </c>
      <c r="G8" s="8">
        <v>3</v>
      </c>
      <c r="H8" s="8">
        <v>3</v>
      </c>
      <c r="I8" s="29">
        <v>10</v>
      </c>
      <c r="J8" s="29">
        <v>10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5" x14ac:dyDescent="0.2">
      <c r="A9" s="28"/>
      <c r="B9" s="15" t="s">
        <v>26</v>
      </c>
      <c r="C9" s="8"/>
      <c r="D9" s="8"/>
      <c r="E9" s="8"/>
      <c r="F9" s="8"/>
      <c r="G9" s="8"/>
      <c r="H9" s="8"/>
      <c r="I9" s="29"/>
      <c r="J9" s="2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5" x14ac:dyDescent="0.2">
      <c r="A10" s="14" t="s">
        <v>12</v>
      </c>
      <c r="B10" s="21"/>
      <c r="C10" s="21"/>
      <c r="D10" s="21"/>
      <c r="E10" s="21"/>
      <c r="F10" s="21"/>
      <c r="G10" s="21"/>
      <c r="H10" s="21"/>
      <c r="I10" s="21"/>
      <c r="J10" s="22"/>
    </row>
    <row r="11" spans="1:25" x14ac:dyDescent="0.2">
      <c r="A11" s="1"/>
    </row>
    <row r="12" spans="1:25" x14ac:dyDescent="0.2">
      <c r="A12" s="27" t="s">
        <v>84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7"/>
      <c r="N12" s="17"/>
      <c r="O12" s="17"/>
      <c r="P12" s="17"/>
      <c r="Q12" s="17"/>
      <c r="R12" s="17"/>
      <c r="S12" s="17"/>
      <c r="T12" s="17"/>
      <c r="U12" s="17"/>
    </row>
    <row r="15" spans="1:25" ht="24" customHeight="1" x14ac:dyDescent="0.2">
      <c r="A15" s="12" t="s">
        <v>86</v>
      </c>
      <c r="B15" s="20" t="s">
        <v>4</v>
      </c>
      <c r="C15" s="20" t="s">
        <v>94</v>
      </c>
      <c r="D15" s="20" t="s">
        <v>6</v>
      </c>
      <c r="E15" s="20" t="s">
        <v>5</v>
      </c>
      <c r="F15" s="20" t="s">
        <v>97</v>
      </c>
      <c r="G15" s="20" t="s">
        <v>49</v>
      </c>
      <c r="H15" s="20" t="s">
        <v>8</v>
      </c>
      <c r="I15" s="20" t="s">
        <v>100</v>
      </c>
      <c r="J15" s="20" t="s">
        <v>7</v>
      </c>
      <c r="K15" s="20" t="s">
        <v>9</v>
      </c>
      <c r="L15" s="20" t="s">
        <v>213</v>
      </c>
      <c r="M15" s="20" t="s">
        <v>216</v>
      </c>
      <c r="N15" s="20" t="s">
        <v>218</v>
      </c>
    </row>
    <row r="16" spans="1:25" x14ac:dyDescent="0.2">
      <c r="A16" s="14" t="s">
        <v>87</v>
      </c>
      <c r="B16" s="8">
        <v>-34</v>
      </c>
      <c r="C16" s="8">
        <v>32</v>
      </c>
      <c r="D16" s="8">
        <v>-28</v>
      </c>
      <c r="E16" s="8">
        <v>30</v>
      </c>
      <c r="F16" s="8">
        <v>28</v>
      </c>
      <c r="G16" s="8">
        <v>-28</v>
      </c>
      <c r="H16" s="8">
        <v>24</v>
      </c>
      <c r="I16" s="8">
        <v>-18</v>
      </c>
      <c r="J16" s="8">
        <v>-10</v>
      </c>
      <c r="K16" s="8">
        <v>20</v>
      </c>
      <c r="L16" s="8">
        <v>18</v>
      </c>
      <c r="M16" s="8">
        <v>-10</v>
      </c>
      <c r="N16" s="8">
        <v>24</v>
      </c>
    </row>
    <row r="17" spans="1:14" x14ac:dyDescent="0.2">
      <c r="A17" s="14" t="s">
        <v>90</v>
      </c>
      <c r="B17" s="8">
        <v>-14</v>
      </c>
      <c r="C17" s="8">
        <v>14</v>
      </c>
      <c r="D17" s="8">
        <v>-12</v>
      </c>
      <c r="E17" s="8">
        <v>12</v>
      </c>
      <c r="F17" s="8">
        <v>10</v>
      </c>
      <c r="G17" s="8">
        <v>-12</v>
      </c>
      <c r="H17" s="8">
        <v>8</v>
      </c>
      <c r="I17" s="8">
        <v>-10</v>
      </c>
      <c r="J17" s="8">
        <v>-6</v>
      </c>
      <c r="K17" s="8">
        <v>6</v>
      </c>
      <c r="L17" s="8">
        <v>8</v>
      </c>
      <c r="M17" s="8">
        <v>-6</v>
      </c>
      <c r="N17" s="8">
        <v>8</v>
      </c>
    </row>
    <row r="18" spans="1:14" x14ac:dyDescent="0.2">
      <c r="A18" s="14" t="s">
        <v>89</v>
      </c>
      <c r="B18" s="8">
        <v>-14</v>
      </c>
      <c r="C18" s="8">
        <v>14</v>
      </c>
      <c r="D18" s="8">
        <v>-12</v>
      </c>
      <c r="E18" s="8">
        <v>12</v>
      </c>
      <c r="F18" s="8">
        <v>10</v>
      </c>
      <c r="G18" s="8">
        <v>-12</v>
      </c>
      <c r="H18" s="8">
        <v>8</v>
      </c>
      <c r="I18" s="8">
        <v>-10</v>
      </c>
      <c r="J18" s="8">
        <v>-6</v>
      </c>
      <c r="K18" s="8">
        <v>6</v>
      </c>
      <c r="L18" s="8">
        <v>8</v>
      </c>
      <c r="M18" s="8">
        <v>-6</v>
      </c>
      <c r="N18" s="8">
        <v>8</v>
      </c>
    </row>
    <row r="19" spans="1:14" x14ac:dyDescent="0.2">
      <c r="A19" s="14" t="s">
        <v>88</v>
      </c>
      <c r="B19" s="8">
        <v>-5</v>
      </c>
      <c r="C19" s="8">
        <v>9</v>
      </c>
      <c r="D19" s="8">
        <v>-4</v>
      </c>
      <c r="E19" s="8">
        <v>8</v>
      </c>
      <c r="F19" s="8">
        <v>6</v>
      </c>
      <c r="G19" s="8">
        <v>-4</v>
      </c>
      <c r="H19" s="8">
        <v>5</v>
      </c>
      <c r="I19" s="8">
        <v>-2</v>
      </c>
      <c r="J19" s="8">
        <v>-1</v>
      </c>
      <c r="K19" s="8">
        <v>4</v>
      </c>
      <c r="L19" s="8">
        <v>5</v>
      </c>
      <c r="M19" s="8">
        <v>-1</v>
      </c>
      <c r="N19" s="8">
        <v>5</v>
      </c>
    </row>
    <row r="21" spans="1:14" x14ac:dyDescent="0.2">
      <c r="A21" s="1" t="s">
        <v>92</v>
      </c>
      <c r="B21" t="s">
        <v>93</v>
      </c>
    </row>
    <row r="22" spans="1:14" x14ac:dyDescent="0.2">
      <c r="A22" s="1" t="s">
        <v>95</v>
      </c>
      <c r="B22" t="s">
        <v>96</v>
      </c>
    </row>
    <row r="23" spans="1:14" x14ac:dyDescent="0.2">
      <c r="A23" s="1" t="s">
        <v>98</v>
      </c>
      <c r="B23" t="s">
        <v>99</v>
      </c>
    </row>
  </sheetData>
  <mergeCells count="13">
    <mergeCell ref="A12:L12"/>
    <mergeCell ref="A6:A7"/>
    <mergeCell ref="I6:I7"/>
    <mergeCell ref="J6:J7"/>
    <mergeCell ref="A8:A9"/>
    <mergeCell ref="I8:I9"/>
    <mergeCell ref="J8:J9"/>
    <mergeCell ref="A2:A3"/>
    <mergeCell ref="I2:I3"/>
    <mergeCell ref="J2:J3"/>
    <mergeCell ref="A4:A5"/>
    <mergeCell ref="I4:I5"/>
    <mergeCell ref="J4:J5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0026-E8E1-429B-AA88-126C539AFDDD}">
  <dimension ref="A1:M30"/>
  <sheetViews>
    <sheetView workbookViewId="0">
      <selection activeCell="H16" sqref="H16"/>
    </sheetView>
  </sheetViews>
  <sheetFormatPr defaultRowHeight="14.25" x14ac:dyDescent="0.2"/>
  <cols>
    <col min="1" max="1" width="8.5" customWidth="1"/>
  </cols>
  <sheetData>
    <row r="1" spans="1:13" ht="21" customHeight="1" x14ac:dyDescent="0.2">
      <c r="A1" s="12" t="s">
        <v>50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</row>
    <row r="2" spans="1:13" ht="21" customHeight="1" x14ac:dyDescent="0.2">
      <c r="A2" s="11" t="s">
        <v>36</v>
      </c>
      <c r="B2" s="8" t="s">
        <v>14</v>
      </c>
      <c r="C2" s="8" t="s">
        <v>5</v>
      </c>
      <c r="D2" s="8" t="s">
        <v>214</v>
      </c>
      <c r="E2" s="8" t="s">
        <v>6</v>
      </c>
      <c r="F2" s="8" t="s">
        <v>215</v>
      </c>
      <c r="G2" s="8" t="s">
        <v>51</v>
      </c>
      <c r="H2" s="8" t="s">
        <v>4</v>
      </c>
      <c r="I2" s="8" t="s">
        <v>100</v>
      </c>
      <c r="J2" s="8" t="s">
        <v>214</v>
      </c>
      <c r="K2" s="8" t="s">
        <v>7</v>
      </c>
      <c r="L2" s="8" t="s">
        <v>9</v>
      </c>
      <c r="M2" s="8" t="s">
        <v>14</v>
      </c>
    </row>
    <row r="3" spans="1:13" ht="21" customHeight="1" x14ac:dyDescent="0.2">
      <c r="A3" s="11" t="s">
        <v>37</v>
      </c>
      <c r="B3" s="8" t="s">
        <v>91</v>
      </c>
      <c r="C3" s="8" t="s">
        <v>14</v>
      </c>
      <c r="D3" s="8" t="s">
        <v>51</v>
      </c>
      <c r="E3" s="8" t="s">
        <v>217</v>
      </c>
      <c r="F3" s="8" t="s">
        <v>7</v>
      </c>
      <c r="G3" s="8" t="s">
        <v>8</v>
      </c>
      <c r="H3" s="8" t="s">
        <v>100</v>
      </c>
      <c r="I3" s="8" t="s">
        <v>17</v>
      </c>
      <c r="J3" s="8" t="s">
        <v>214</v>
      </c>
      <c r="K3" s="8" t="s">
        <v>215</v>
      </c>
      <c r="L3" s="8" t="s">
        <v>6</v>
      </c>
      <c r="M3" s="8" t="s">
        <v>9</v>
      </c>
    </row>
    <row r="4" spans="1:13" ht="21" customHeight="1" x14ac:dyDescent="0.2">
      <c r="A4" s="11" t="s">
        <v>38</v>
      </c>
      <c r="B4" s="8" t="s">
        <v>220</v>
      </c>
      <c r="C4" s="8" t="s">
        <v>221</v>
      </c>
      <c r="D4" s="8" t="s">
        <v>14</v>
      </c>
      <c r="E4" s="8" t="s">
        <v>14</v>
      </c>
      <c r="F4" s="8" t="s">
        <v>8</v>
      </c>
      <c r="G4" s="8" t="s">
        <v>100</v>
      </c>
      <c r="H4" s="8" t="s">
        <v>214</v>
      </c>
      <c r="I4" s="8" t="s">
        <v>51</v>
      </c>
      <c r="J4" s="8" t="s">
        <v>4</v>
      </c>
      <c r="K4" s="8" t="s">
        <v>216</v>
      </c>
      <c r="L4" s="8" t="s">
        <v>8</v>
      </c>
      <c r="M4" s="8" t="s">
        <v>52</v>
      </c>
    </row>
    <row r="5" spans="1:13" ht="21" customHeight="1" x14ac:dyDescent="0.2">
      <c r="A5" s="11" t="s">
        <v>39</v>
      </c>
      <c r="B5" s="8" t="s">
        <v>224</v>
      </c>
      <c r="C5" s="8" t="s">
        <v>223</v>
      </c>
      <c r="D5" s="8" t="s">
        <v>222</v>
      </c>
      <c r="E5" s="8" t="s">
        <v>14</v>
      </c>
      <c r="F5" s="8" t="s">
        <v>100</v>
      </c>
      <c r="G5" s="8" t="s">
        <v>219</v>
      </c>
      <c r="H5" s="8" t="s">
        <v>7</v>
      </c>
      <c r="I5" s="8" t="s">
        <v>215</v>
      </c>
      <c r="J5" s="8" t="s">
        <v>51</v>
      </c>
      <c r="K5" s="8" t="s">
        <v>17</v>
      </c>
      <c r="L5" s="8" t="s">
        <v>5</v>
      </c>
      <c r="M5" s="8" t="s">
        <v>214</v>
      </c>
    </row>
    <row r="6" spans="1:13" ht="21" customHeight="1" x14ac:dyDescent="0.2">
      <c r="A6" s="11" t="s">
        <v>40</v>
      </c>
      <c r="B6" s="8" t="s">
        <v>225</v>
      </c>
      <c r="C6" s="8" t="s">
        <v>226</v>
      </c>
      <c r="D6" s="8" t="s">
        <v>227</v>
      </c>
      <c r="E6" s="8" t="s">
        <v>228</v>
      </c>
      <c r="F6" s="8" t="s">
        <v>49</v>
      </c>
      <c r="G6" s="8" t="s">
        <v>51</v>
      </c>
      <c r="H6" s="8" t="s">
        <v>15</v>
      </c>
      <c r="I6" s="8" t="s">
        <v>14</v>
      </c>
      <c r="J6" s="8" t="s">
        <v>8</v>
      </c>
      <c r="K6" s="8" t="s">
        <v>5</v>
      </c>
      <c r="L6" s="8" t="s">
        <v>4</v>
      </c>
      <c r="M6" s="8" t="s">
        <v>216</v>
      </c>
    </row>
    <row r="7" spans="1:13" ht="21" customHeight="1" x14ac:dyDescent="0.2">
      <c r="A7" s="11" t="s">
        <v>41</v>
      </c>
      <c r="B7" s="8" t="s">
        <v>221</v>
      </c>
      <c r="C7" s="8" t="s">
        <v>227</v>
      </c>
      <c r="D7" s="8" t="s">
        <v>228</v>
      </c>
      <c r="E7" s="8" t="s">
        <v>218</v>
      </c>
      <c r="F7" s="8" t="s">
        <v>221</v>
      </c>
      <c r="G7" s="8" t="s">
        <v>14</v>
      </c>
      <c r="H7" s="8" t="s">
        <v>14</v>
      </c>
      <c r="I7" s="8" t="s">
        <v>15</v>
      </c>
      <c r="J7" s="8" t="s">
        <v>5</v>
      </c>
      <c r="K7" s="8" t="s">
        <v>214</v>
      </c>
      <c r="L7" s="8" t="s">
        <v>219</v>
      </c>
      <c r="M7" s="8" t="s">
        <v>4</v>
      </c>
    </row>
    <row r="8" spans="1:13" ht="21" customHeight="1" x14ac:dyDescent="0.2">
      <c r="A8" s="11" t="s">
        <v>42</v>
      </c>
      <c r="B8" s="8" t="s">
        <v>229</v>
      </c>
      <c r="C8" s="8" t="s">
        <v>228</v>
      </c>
      <c r="D8" s="8" t="s">
        <v>220</v>
      </c>
      <c r="E8" s="8" t="s">
        <v>226</v>
      </c>
      <c r="F8" s="8" t="s">
        <v>231</v>
      </c>
      <c r="G8" s="8" t="s">
        <v>222</v>
      </c>
      <c r="H8" s="8" t="s">
        <v>49</v>
      </c>
      <c r="I8" s="8" t="s">
        <v>52</v>
      </c>
      <c r="J8" s="8" t="s">
        <v>217</v>
      </c>
      <c r="K8" s="8" t="s">
        <v>217</v>
      </c>
      <c r="L8" s="8" t="s">
        <v>215</v>
      </c>
      <c r="M8" s="8" t="s">
        <v>51</v>
      </c>
    </row>
    <row r="9" spans="1:13" ht="21" customHeight="1" x14ac:dyDescent="0.2">
      <c r="A9" s="11" t="s">
        <v>43</v>
      </c>
      <c r="B9" s="8" t="s">
        <v>228</v>
      </c>
      <c r="C9" s="8" t="s">
        <v>230</v>
      </c>
      <c r="D9" s="8" t="s">
        <v>221</v>
      </c>
      <c r="E9" s="8" t="s">
        <v>225</v>
      </c>
      <c r="F9" s="8" t="s">
        <v>222</v>
      </c>
      <c r="G9" s="8" t="s">
        <v>231</v>
      </c>
      <c r="H9" s="8" t="s">
        <v>232</v>
      </c>
      <c r="I9" s="8" t="s">
        <v>14</v>
      </c>
      <c r="J9" s="8" t="s">
        <v>51</v>
      </c>
      <c r="K9" s="8" t="s">
        <v>219</v>
      </c>
      <c r="L9" s="8" t="s">
        <v>7</v>
      </c>
      <c r="M9" s="8" t="s">
        <v>8</v>
      </c>
    </row>
    <row r="10" spans="1:13" ht="21" customHeight="1" x14ac:dyDescent="0.2">
      <c r="A10" s="11" t="s">
        <v>44</v>
      </c>
      <c r="B10" s="8" t="s">
        <v>220</v>
      </c>
      <c r="C10" s="8" t="s">
        <v>220</v>
      </c>
      <c r="D10" s="8" t="s">
        <v>229</v>
      </c>
      <c r="E10" s="8" t="s">
        <v>221</v>
      </c>
      <c r="F10" s="8" t="s">
        <v>8</v>
      </c>
      <c r="G10" s="8" t="s">
        <v>232</v>
      </c>
      <c r="H10" s="8" t="s">
        <v>223</v>
      </c>
      <c r="I10" s="8" t="s">
        <v>221</v>
      </c>
      <c r="J10" s="8" t="s">
        <v>14</v>
      </c>
      <c r="K10" s="8" t="s">
        <v>14</v>
      </c>
      <c r="L10" s="8" t="s">
        <v>8</v>
      </c>
      <c r="M10" s="8" t="s">
        <v>100</v>
      </c>
    </row>
    <row r="11" spans="1:13" ht="21" customHeight="1" x14ac:dyDescent="0.2">
      <c r="A11" s="11" t="s">
        <v>45</v>
      </c>
      <c r="B11" s="8" t="s">
        <v>226</v>
      </c>
      <c r="C11" s="8" t="s">
        <v>225</v>
      </c>
      <c r="D11" s="8" t="s">
        <v>223</v>
      </c>
      <c r="E11" s="8" t="s">
        <v>230</v>
      </c>
      <c r="F11" s="8" t="s">
        <v>232</v>
      </c>
      <c r="G11" s="8" t="s">
        <v>220</v>
      </c>
      <c r="H11" s="8" t="s">
        <v>223</v>
      </c>
      <c r="I11" s="8" t="s">
        <v>218</v>
      </c>
      <c r="J11" s="8" t="s">
        <v>222</v>
      </c>
      <c r="K11" s="13" t="s">
        <v>48</v>
      </c>
      <c r="L11" s="8" t="s">
        <v>100</v>
      </c>
      <c r="M11" s="8" t="s">
        <v>219</v>
      </c>
    </row>
    <row r="12" spans="1:13" ht="21" customHeight="1" x14ac:dyDescent="0.2">
      <c r="A12" s="11" t="s">
        <v>46</v>
      </c>
      <c r="B12" s="8" t="s">
        <v>221</v>
      </c>
      <c r="C12" s="8" t="s">
        <v>224</v>
      </c>
      <c r="D12" s="8" t="s">
        <v>227</v>
      </c>
      <c r="E12" s="8" t="s">
        <v>232</v>
      </c>
      <c r="F12" s="8" t="s">
        <v>229</v>
      </c>
      <c r="G12" s="8" t="s">
        <v>218</v>
      </c>
      <c r="H12" s="8" t="s">
        <v>225</v>
      </c>
      <c r="I12" s="8" t="s">
        <v>226</v>
      </c>
      <c r="J12" s="8" t="s">
        <v>227</v>
      </c>
      <c r="K12" s="8" t="s">
        <v>228</v>
      </c>
      <c r="L12" s="8" t="s">
        <v>14</v>
      </c>
      <c r="M12" s="8" t="s">
        <v>217</v>
      </c>
    </row>
    <row r="13" spans="1:13" ht="21" customHeight="1" x14ac:dyDescent="0.2">
      <c r="A13" s="11" t="s">
        <v>47</v>
      </c>
      <c r="B13" s="8" t="s">
        <v>222</v>
      </c>
      <c r="C13" s="8" t="s">
        <v>221</v>
      </c>
      <c r="D13" s="8" t="s">
        <v>232</v>
      </c>
      <c r="E13" s="8" t="s">
        <v>220</v>
      </c>
      <c r="F13" s="8" t="s">
        <v>223</v>
      </c>
      <c r="G13" s="8" t="s">
        <v>229</v>
      </c>
      <c r="H13" s="8" t="s">
        <v>221</v>
      </c>
      <c r="I13" s="8" t="s">
        <v>227</v>
      </c>
      <c r="J13" s="8" t="s">
        <v>228</v>
      </c>
      <c r="K13" s="8" t="s">
        <v>218</v>
      </c>
      <c r="L13" s="8" t="s">
        <v>223</v>
      </c>
      <c r="M13" s="8" t="s">
        <v>48</v>
      </c>
    </row>
    <row r="17" spans="1:13" x14ac:dyDescent="0.2">
      <c r="A17" t="s">
        <v>236</v>
      </c>
    </row>
    <row r="18" spans="1:13" x14ac:dyDescent="0.2">
      <c r="A18" s="12" t="s">
        <v>50</v>
      </c>
      <c r="B18" s="10" t="s">
        <v>36</v>
      </c>
      <c r="C18" s="10" t="s">
        <v>37</v>
      </c>
      <c r="D18" s="10" t="s">
        <v>38</v>
      </c>
      <c r="E18" s="10" t="s">
        <v>39</v>
      </c>
      <c r="F18" s="10" t="s">
        <v>40</v>
      </c>
      <c r="G18" s="10" t="s">
        <v>41</v>
      </c>
      <c r="H18" s="10" t="s">
        <v>42</v>
      </c>
      <c r="I18" s="10" t="s">
        <v>43</v>
      </c>
      <c r="J18" s="10" t="s">
        <v>44</v>
      </c>
      <c r="K18" s="10" t="s">
        <v>45</v>
      </c>
      <c r="L18" s="10" t="s">
        <v>46</v>
      </c>
      <c r="M18" s="10" t="s">
        <v>47</v>
      </c>
    </row>
    <row r="19" spans="1:13" x14ac:dyDescent="0.2">
      <c r="A19" s="11" t="s">
        <v>36</v>
      </c>
      <c r="B19" s="8"/>
      <c r="C19" s="8" t="s">
        <v>233</v>
      </c>
      <c r="D19" s="8"/>
      <c r="E19" s="8" t="s">
        <v>235</v>
      </c>
      <c r="F19" s="8" t="s">
        <v>237</v>
      </c>
      <c r="G19" s="8"/>
      <c r="H19" s="8" t="s">
        <v>234</v>
      </c>
      <c r="I19" s="8" t="s">
        <v>238</v>
      </c>
      <c r="J19" s="8"/>
      <c r="K19" s="8"/>
      <c r="L19" s="8"/>
      <c r="M19" s="8"/>
    </row>
    <row r="20" spans="1:13" x14ac:dyDescent="0.2">
      <c r="A20" s="11" t="s">
        <v>37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">
      <c r="A21" s="11" t="s">
        <v>38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">
      <c r="A22" s="11" t="s">
        <v>39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">
      <c r="A23" s="11" t="s">
        <v>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">
      <c r="A24" s="11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">
      <c r="A25" s="11" t="s">
        <v>42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">
      <c r="A26" s="11" t="s">
        <v>43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">
      <c r="A27" s="11" t="s">
        <v>44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">
      <c r="A28" s="11" t="s">
        <v>45</v>
      </c>
      <c r="B28" s="8"/>
      <c r="C28" s="8"/>
      <c r="D28" s="8"/>
      <c r="E28" s="8"/>
      <c r="F28" s="8"/>
      <c r="G28" s="8"/>
      <c r="H28" s="8"/>
      <c r="I28" s="8"/>
      <c r="J28" s="8"/>
      <c r="K28" s="13"/>
      <c r="L28" s="8"/>
      <c r="M28" s="8"/>
    </row>
    <row r="29" spans="1:13" x14ac:dyDescent="0.2">
      <c r="A29" s="11" t="s">
        <v>46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">
      <c r="A30" s="11" t="s">
        <v>47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13F6-F8E5-487C-8819-4C080547C344}">
  <dimension ref="A1:G7"/>
  <sheetViews>
    <sheetView workbookViewId="0">
      <selection activeCell="F31" sqref="F31"/>
    </sheetView>
  </sheetViews>
  <sheetFormatPr defaultRowHeight="14.25" x14ac:dyDescent="0.2"/>
  <sheetData>
    <row r="1" spans="1:7" x14ac:dyDescent="0.2">
      <c r="A1" s="29" t="s">
        <v>65</v>
      </c>
      <c r="B1" s="8"/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</row>
    <row r="2" spans="1:7" x14ac:dyDescent="0.2">
      <c r="A2" s="29"/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</row>
    <row r="3" spans="1:7" x14ac:dyDescent="0.2">
      <c r="A3" s="29" t="s">
        <v>71</v>
      </c>
      <c r="B3" s="8"/>
      <c r="C3" s="9" t="s">
        <v>72</v>
      </c>
      <c r="D3" s="9" t="s">
        <v>73</v>
      </c>
      <c r="E3" s="9" t="s">
        <v>74</v>
      </c>
      <c r="F3" s="9" t="s">
        <v>75</v>
      </c>
      <c r="G3" s="9" t="s">
        <v>76</v>
      </c>
    </row>
    <row r="4" spans="1:7" x14ac:dyDescent="0.2">
      <c r="A4" s="29"/>
      <c r="B4" s="8"/>
      <c r="C4" s="9">
        <v>1</v>
      </c>
      <c r="D4" s="9">
        <v>2</v>
      </c>
      <c r="E4" s="9">
        <v>3</v>
      </c>
      <c r="F4" s="9">
        <v>4</v>
      </c>
      <c r="G4" s="9">
        <v>5</v>
      </c>
    </row>
    <row r="5" spans="1:7" x14ac:dyDescent="0.2">
      <c r="A5" s="29" t="s">
        <v>77</v>
      </c>
      <c r="B5" s="29" t="s">
        <v>78</v>
      </c>
      <c r="C5" s="29"/>
      <c r="D5" s="31" t="s">
        <v>79</v>
      </c>
      <c r="E5" s="31"/>
      <c r="F5" s="31" t="s">
        <v>80</v>
      </c>
      <c r="G5" s="31"/>
    </row>
    <row r="6" spans="1:7" x14ac:dyDescent="0.2">
      <c r="A6" s="29"/>
      <c r="B6" s="29">
        <v>1</v>
      </c>
      <c r="C6" s="29"/>
      <c r="D6" s="31">
        <v>2</v>
      </c>
      <c r="E6" s="31"/>
      <c r="F6" s="31">
        <v>3</v>
      </c>
      <c r="G6" s="31"/>
    </row>
    <row r="7" spans="1:7" x14ac:dyDescent="0.2">
      <c r="A7" s="30" t="s">
        <v>81</v>
      </c>
      <c r="B7" s="30"/>
      <c r="C7" s="30"/>
      <c r="D7" s="30"/>
      <c r="E7" s="30"/>
      <c r="F7" s="30"/>
      <c r="G7" s="30"/>
    </row>
  </sheetData>
  <mergeCells count="10">
    <mergeCell ref="A7:G7"/>
    <mergeCell ref="A1:A2"/>
    <mergeCell ref="A3:A4"/>
    <mergeCell ref="A5:A6"/>
    <mergeCell ref="B5:C5"/>
    <mergeCell ref="D5:E5"/>
    <mergeCell ref="F5:G5"/>
    <mergeCell ref="B6:C6"/>
    <mergeCell ref="D6:E6"/>
    <mergeCell ref="F6:G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0E9D-1164-486F-B8EC-DEB78C581771}">
  <dimension ref="A1:M15"/>
  <sheetViews>
    <sheetView workbookViewId="0">
      <selection activeCell="E36" sqref="E36"/>
    </sheetView>
  </sheetViews>
  <sheetFormatPr defaultRowHeight="14.25" x14ac:dyDescent="0.2"/>
  <cols>
    <col min="1" max="1" width="15.25" bestFit="1" customWidth="1"/>
  </cols>
  <sheetData>
    <row r="1" spans="1:13" s="2" customFormat="1" x14ac:dyDescent="0.2">
      <c r="A1" s="7" t="s">
        <v>63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3" s="7" customFormat="1" x14ac:dyDescent="0.2">
      <c r="A2" s="7" t="s">
        <v>2</v>
      </c>
      <c r="B2" s="7" t="s">
        <v>53</v>
      </c>
      <c r="C2" s="7" t="s">
        <v>54</v>
      </c>
      <c r="D2" s="7" t="s">
        <v>55</v>
      </c>
      <c r="E2" s="7" t="s">
        <v>56</v>
      </c>
      <c r="F2" s="7" t="s">
        <v>57</v>
      </c>
      <c r="G2" s="7" t="s">
        <v>58</v>
      </c>
      <c r="H2" s="7" t="s">
        <v>59</v>
      </c>
      <c r="I2" s="7" t="s">
        <v>60</v>
      </c>
      <c r="J2" s="7" t="s">
        <v>61</v>
      </c>
      <c r="K2" s="7" t="s">
        <v>62</v>
      </c>
    </row>
    <row r="3" spans="1:13" s="7" customFormat="1" x14ac:dyDescent="0.2">
      <c r="A3" s="7" t="s">
        <v>64</v>
      </c>
      <c r="B3" s="7">
        <v>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</row>
    <row r="4" spans="1:13" s="7" customFormat="1" x14ac:dyDescent="0.2">
      <c r="A4" s="7" t="s">
        <v>3</v>
      </c>
      <c r="B4" s="7" t="s">
        <v>44</v>
      </c>
      <c r="C4" s="7" t="s">
        <v>45</v>
      </c>
      <c r="D4" s="7" t="s">
        <v>46</v>
      </c>
      <c r="E4" s="7" t="s">
        <v>47</v>
      </c>
      <c r="F4" s="7" t="s">
        <v>36</v>
      </c>
      <c r="G4" s="7" t="s">
        <v>37</v>
      </c>
      <c r="H4" s="7" t="s">
        <v>38</v>
      </c>
      <c r="I4" s="7" t="s">
        <v>39</v>
      </c>
      <c r="J4" s="7" t="s">
        <v>40</v>
      </c>
      <c r="K4" s="7" t="s">
        <v>41</v>
      </c>
      <c r="L4" s="7" t="s">
        <v>42</v>
      </c>
      <c r="M4" s="7" t="s">
        <v>43</v>
      </c>
    </row>
    <row r="8" spans="1:13" x14ac:dyDescent="0.2">
      <c r="A8" s="32" t="s">
        <v>82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3" x14ac:dyDescent="0.2">
      <c r="A9" s="7"/>
      <c r="B9" s="7" t="s">
        <v>57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53</v>
      </c>
      <c r="I9" s="7" t="s">
        <v>54</v>
      </c>
      <c r="J9" s="7" t="s">
        <v>55</v>
      </c>
      <c r="K9" s="7" t="s">
        <v>56</v>
      </c>
    </row>
    <row r="10" spans="1:13" x14ac:dyDescent="0.2">
      <c r="A10" s="7" t="s">
        <v>0</v>
      </c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7">
        <v>8</v>
      </c>
      <c r="J10" s="7">
        <v>9</v>
      </c>
      <c r="K10" s="7">
        <v>10</v>
      </c>
    </row>
    <row r="11" spans="1:13" x14ac:dyDescent="0.2">
      <c r="B11" s="7" t="s">
        <v>36</v>
      </c>
      <c r="C11" s="7" t="s">
        <v>37</v>
      </c>
      <c r="D11" s="7" t="s">
        <v>38</v>
      </c>
      <c r="E11" s="7" t="s">
        <v>39</v>
      </c>
      <c r="F11" s="7" t="s">
        <v>40</v>
      </c>
      <c r="G11" s="7" t="s">
        <v>41</v>
      </c>
      <c r="H11" s="7" t="s">
        <v>42</v>
      </c>
      <c r="I11" s="7" t="s">
        <v>43</v>
      </c>
      <c r="J11" s="7" t="s">
        <v>44</v>
      </c>
      <c r="K11" s="7" t="s">
        <v>45</v>
      </c>
      <c r="L11" s="7" t="s">
        <v>46</v>
      </c>
      <c r="M11" s="7" t="s">
        <v>47</v>
      </c>
    </row>
    <row r="12" spans="1:13" x14ac:dyDescent="0.2">
      <c r="A12" s="7" t="s">
        <v>1</v>
      </c>
      <c r="B12" s="7">
        <v>1</v>
      </c>
      <c r="C12" s="7">
        <v>2</v>
      </c>
      <c r="D12" s="7">
        <v>3</v>
      </c>
      <c r="E12" s="7">
        <v>4</v>
      </c>
      <c r="F12" s="7">
        <v>5</v>
      </c>
      <c r="G12" s="7">
        <v>6</v>
      </c>
      <c r="H12" s="7">
        <v>7</v>
      </c>
      <c r="I12" s="7">
        <v>8</v>
      </c>
      <c r="J12" s="7">
        <v>9</v>
      </c>
      <c r="K12" s="7">
        <v>10</v>
      </c>
      <c r="L12" s="7">
        <v>11</v>
      </c>
      <c r="M12" s="7">
        <v>12</v>
      </c>
    </row>
    <row r="13" spans="1:13" x14ac:dyDescent="0.2">
      <c r="A13" s="33" t="s">
        <v>83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</row>
    <row r="14" spans="1:13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3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</row>
  </sheetData>
  <mergeCells count="2">
    <mergeCell ref="A8:K8"/>
    <mergeCell ref="A13:M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F203-A96B-4007-883E-E786F95CE716}">
  <dimension ref="A1:N18"/>
  <sheetViews>
    <sheetView workbookViewId="0">
      <selection activeCell="B35" sqref="B35"/>
    </sheetView>
  </sheetViews>
  <sheetFormatPr defaultRowHeight="14.25" x14ac:dyDescent="0.2"/>
  <cols>
    <col min="1" max="1" width="13" customWidth="1"/>
    <col min="2" max="2" width="15.125" bestFit="1" customWidth="1"/>
    <col min="3" max="3" width="13" bestFit="1" customWidth="1"/>
    <col min="4" max="4" width="11.25" customWidth="1"/>
    <col min="5" max="5" width="13.125" customWidth="1"/>
    <col min="6" max="6" width="12.75" customWidth="1"/>
    <col min="7" max="7" width="12" customWidth="1"/>
    <col min="12" max="12" width="11" bestFit="1" customWidth="1"/>
    <col min="14" max="14" width="11.625" customWidth="1"/>
  </cols>
  <sheetData>
    <row r="1" spans="1:14" x14ac:dyDescent="0.2">
      <c r="A1" t="s">
        <v>101</v>
      </c>
      <c r="B1" t="s">
        <v>113</v>
      </c>
      <c r="C1" t="s">
        <v>102</v>
      </c>
      <c r="D1" t="s">
        <v>115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</row>
    <row r="2" spans="1:14" x14ac:dyDescent="0.2">
      <c r="A2" t="s">
        <v>120</v>
      </c>
      <c r="B2" t="s">
        <v>114</v>
      </c>
      <c r="C2" t="s">
        <v>124</v>
      </c>
      <c r="D2" t="s">
        <v>116</v>
      </c>
      <c r="E2" t="s">
        <v>119</v>
      </c>
      <c r="F2" t="s">
        <v>117</v>
      </c>
      <c r="G2" t="s">
        <v>121</v>
      </c>
      <c r="L2" t="s">
        <v>177</v>
      </c>
      <c r="N2" t="s">
        <v>176</v>
      </c>
    </row>
    <row r="3" spans="1:14" x14ac:dyDescent="0.2">
      <c r="A3" t="s">
        <v>126</v>
      </c>
      <c r="C3" t="s">
        <v>129</v>
      </c>
      <c r="D3" t="s">
        <v>142</v>
      </c>
      <c r="E3" t="s">
        <v>128</v>
      </c>
      <c r="F3" t="s">
        <v>118</v>
      </c>
      <c r="G3" t="s">
        <v>125</v>
      </c>
      <c r="N3" t="s">
        <v>179</v>
      </c>
    </row>
    <row r="4" spans="1:14" x14ac:dyDescent="0.2">
      <c r="A4" t="s">
        <v>127</v>
      </c>
      <c r="C4" t="s">
        <v>134</v>
      </c>
      <c r="D4" t="s">
        <v>143</v>
      </c>
      <c r="E4" t="s">
        <v>135</v>
      </c>
      <c r="F4" t="s">
        <v>122</v>
      </c>
      <c r="G4" t="s">
        <v>131</v>
      </c>
      <c r="N4" t="s">
        <v>182</v>
      </c>
    </row>
    <row r="5" spans="1:14" x14ac:dyDescent="0.2">
      <c r="A5" t="s">
        <v>130</v>
      </c>
      <c r="C5" t="s">
        <v>141</v>
      </c>
      <c r="D5" t="s">
        <v>157</v>
      </c>
      <c r="E5" t="s">
        <v>137</v>
      </c>
      <c r="F5" t="s">
        <v>123</v>
      </c>
      <c r="G5" t="s">
        <v>139</v>
      </c>
    </row>
    <row r="6" spans="1:14" x14ac:dyDescent="0.2">
      <c r="A6" t="s">
        <v>140</v>
      </c>
      <c r="C6" t="s">
        <v>144</v>
      </c>
      <c r="E6" t="s">
        <v>158</v>
      </c>
      <c r="F6" t="s">
        <v>132</v>
      </c>
      <c r="G6" t="s">
        <v>156</v>
      </c>
    </row>
    <row r="7" spans="1:14" x14ac:dyDescent="0.2">
      <c r="A7" t="s">
        <v>147</v>
      </c>
      <c r="C7" t="s">
        <v>146</v>
      </c>
      <c r="E7" t="s">
        <v>161</v>
      </c>
      <c r="F7" t="s">
        <v>133</v>
      </c>
    </row>
    <row r="8" spans="1:14" x14ac:dyDescent="0.2">
      <c r="A8" t="s">
        <v>150</v>
      </c>
      <c r="C8" t="s">
        <v>149</v>
      </c>
      <c r="E8" t="s">
        <v>166</v>
      </c>
      <c r="F8" t="s">
        <v>136</v>
      </c>
    </row>
    <row r="9" spans="1:14" x14ac:dyDescent="0.2">
      <c r="A9" t="s">
        <v>151</v>
      </c>
      <c r="C9" t="s">
        <v>155</v>
      </c>
      <c r="E9" t="s">
        <v>169</v>
      </c>
      <c r="F9" t="s">
        <v>138</v>
      </c>
    </row>
    <row r="10" spans="1:14" x14ac:dyDescent="0.2">
      <c r="A10" t="s">
        <v>153</v>
      </c>
      <c r="C10" t="s">
        <v>159</v>
      </c>
      <c r="E10" t="s">
        <v>175</v>
      </c>
      <c r="F10" t="s">
        <v>145</v>
      </c>
    </row>
    <row r="11" spans="1:14" x14ac:dyDescent="0.2">
      <c r="A11" t="s">
        <v>154</v>
      </c>
      <c r="C11" t="s">
        <v>160</v>
      </c>
      <c r="F11" t="s">
        <v>144</v>
      </c>
    </row>
    <row r="12" spans="1:14" x14ac:dyDescent="0.2">
      <c r="A12" t="s">
        <v>118</v>
      </c>
      <c r="C12" t="s">
        <v>162</v>
      </c>
      <c r="F12" t="s">
        <v>148</v>
      </c>
    </row>
    <row r="13" spans="1:14" x14ac:dyDescent="0.2">
      <c r="A13" t="s">
        <v>167</v>
      </c>
      <c r="C13" t="s">
        <v>165</v>
      </c>
      <c r="F13" t="s">
        <v>152</v>
      </c>
    </row>
    <row r="14" spans="1:14" x14ac:dyDescent="0.2">
      <c r="A14" t="s">
        <v>170</v>
      </c>
      <c r="C14" t="s">
        <v>168</v>
      </c>
      <c r="F14" t="s">
        <v>163</v>
      </c>
    </row>
    <row r="15" spans="1:14" x14ac:dyDescent="0.2">
      <c r="A15" t="s">
        <v>172</v>
      </c>
      <c r="C15" t="s">
        <v>178</v>
      </c>
      <c r="F15" t="s">
        <v>164</v>
      </c>
    </row>
    <row r="16" spans="1:14" x14ac:dyDescent="0.2">
      <c r="A16" t="s">
        <v>173</v>
      </c>
      <c r="C16" t="s">
        <v>180</v>
      </c>
      <c r="F16" t="s">
        <v>171</v>
      </c>
    </row>
    <row r="17" spans="1:3" x14ac:dyDescent="0.2">
      <c r="A17" t="s">
        <v>174</v>
      </c>
      <c r="C17" t="s">
        <v>183</v>
      </c>
    </row>
    <row r="18" spans="1:3" x14ac:dyDescent="0.2">
      <c r="A18" t="s">
        <v>181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2DD1-1320-4E06-A95F-11442220C11D}">
  <dimension ref="A1:I37"/>
  <sheetViews>
    <sheetView topLeftCell="A10" workbookViewId="0">
      <selection activeCell="L28" sqref="L28"/>
    </sheetView>
  </sheetViews>
  <sheetFormatPr defaultRowHeight="14.25" x14ac:dyDescent="0.2"/>
  <cols>
    <col min="1" max="1" width="8.125" style="24" customWidth="1"/>
    <col min="2" max="4" width="8.75" style="24" bestFit="1" customWidth="1"/>
    <col min="5" max="16384" width="9" style="24"/>
  </cols>
  <sheetData>
    <row r="1" spans="1:9" x14ac:dyDescent="0.2">
      <c r="A1" s="23"/>
      <c r="B1" s="23" t="s">
        <v>184</v>
      </c>
      <c r="C1" s="23" t="s">
        <v>185</v>
      </c>
      <c r="D1" s="23" t="s">
        <v>186</v>
      </c>
    </row>
    <row r="2" spans="1:9" x14ac:dyDescent="0.2">
      <c r="A2" s="23" t="s">
        <v>184</v>
      </c>
      <c r="B2" s="23">
        <v>10</v>
      </c>
      <c r="C2" s="23">
        <v>30</v>
      </c>
      <c r="D2" s="23">
        <v>30</v>
      </c>
    </row>
    <row r="3" spans="1:9" x14ac:dyDescent="0.2">
      <c r="A3" s="23" t="s">
        <v>185</v>
      </c>
      <c r="B3" s="23">
        <v>30</v>
      </c>
      <c r="C3" s="23">
        <v>10</v>
      </c>
      <c r="D3" s="23">
        <v>30</v>
      </c>
    </row>
    <row r="4" spans="1:9" x14ac:dyDescent="0.2">
      <c r="A4" s="23" t="s">
        <v>186</v>
      </c>
      <c r="B4" s="23">
        <v>30</v>
      </c>
      <c r="C4" s="23">
        <v>30</v>
      </c>
      <c r="D4" s="23">
        <v>10</v>
      </c>
    </row>
    <row r="7" spans="1:9" x14ac:dyDescent="0.2">
      <c r="A7" s="23"/>
      <c r="B7" s="23" t="s">
        <v>187</v>
      </c>
      <c r="C7" s="23" t="s">
        <v>188</v>
      </c>
      <c r="D7" s="23" t="s">
        <v>189</v>
      </c>
      <c r="E7" s="23" t="s">
        <v>190</v>
      </c>
      <c r="F7" s="23" t="s">
        <v>191</v>
      </c>
      <c r="G7" s="23" t="s">
        <v>192</v>
      </c>
      <c r="H7" s="23" t="s">
        <v>193</v>
      </c>
      <c r="I7" s="23" t="s">
        <v>194</v>
      </c>
    </row>
    <row r="8" spans="1:9" x14ac:dyDescent="0.2">
      <c r="A8" s="23" t="s">
        <v>184</v>
      </c>
      <c r="B8" s="23">
        <v>20</v>
      </c>
      <c r="C8" s="23">
        <v>20</v>
      </c>
      <c r="D8" s="23">
        <v>20</v>
      </c>
      <c r="E8" s="23">
        <v>20</v>
      </c>
      <c r="F8" s="23">
        <v>20</v>
      </c>
      <c r="G8" s="23" t="s">
        <v>195</v>
      </c>
      <c r="H8" s="23" t="s">
        <v>195</v>
      </c>
      <c r="I8" s="23" t="s">
        <v>195</v>
      </c>
    </row>
    <row r="9" spans="1:9" x14ac:dyDescent="0.2">
      <c r="A9" s="23" t="s">
        <v>185</v>
      </c>
      <c r="B9" s="23">
        <v>20</v>
      </c>
      <c r="C9" s="23">
        <v>20</v>
      </c>
      <c r="D9" s="23">
        <v>20</v>
      </c>
      <c r="E9" s="23">
        <v>20</v>
      </c>
      <c r="F9" s="23">
        <v>20</v>
      </c>
      <c r="G9" s="23" t="s">
        <v>195</v>
      </c>
      <c r="H9" s="23" t="s">
        <v>195</v>
      </c>
      <c r="I9" s="23" t="s">
        <v>195</v>
      </c>
    </row>
    <row r="10" spans="1:9" x14ac:dyDescent="0.2">
      <c r="A10" s="23" t="s">
        <v>186</v>
      </c>
      <c r="B10" s="23">
        <v>20</v>
      </c>
      <c r="C10" s="23">
        <v>20</v>
      </c>
      <c r="D10" s="23">
        <v>20</v>
      </c>
      <c r="E10" s="23">
        <v>20</v>
      </c>
      <c r="F10" s="23">
        <v>20</v>
      </c>
      <c r="G10" s="23" t="s">
        <v>195</v>
      </c>
      <c r="H10" s="23" t="s">
        <v>195</v>
      </c>
      <c r="I10" s="23" t="s">
        <v>195</v>
      </c>
    </row>
    <row r="15" spans="1:9" x14ac:dyDescent="0.2">
      <c r="A15" s="23"/>
      <c r="B15" s="23" t="s">
        <v>187</v>
      </c>
      <c r="C15" s="23" t="s">
        <v>188</v>
      </c>
      <c r="D15" s="23" t="s">
        <v>189</v>
      </c>
      <c r="E15" s="23" t="s">
        <v>190</v>
      </c>
      <c r="F15" s="23" t="s">
        <v>191</v>
      </c>
    </row>
    <row r="16" spans="1:9" x14ac:dyDescent="0.2">
      <c r="A16" s="23" t="s">
        <v>188</v>
      </c>
      <c r="B16" s="23" t="s">
        <v>196</v>
      </c>
      <c r="C16" s="23" t="s">
        <v>197</v>
      </c>
      <c r="D16" s="23" t="s">
        <v>196</v>
      </c>
      <c r="E16" s="23" t="s">
        <v>196</v>
      </c>
      <c r="F16" s="23" t="s">
        <v>196</v>
      </c>
    </row>
    <row r="17" spans="1:8" x14ac:dyDescent="0.2">
      <c r="A17" s="23" t="s">
        <v>187</v>
      </c>
      <c r="B17" s="23" t="s">
        <v>197</v>
      </c>
      <c r="C17" s="23" t="s">
        <v>196</v>
      </c>
      <c r="D17" s="23" t="s">
        <v>196</v>
      </c>
      <c r="E17" s="23" t="s">
        <v>196</v>
      </c>
      <c r="F17" s="23" t="s">
        <v>196</v>
      </c>
    </row>
    <row r="18" spans="1:8" x14ac:dyDescent="0.2">
      <c r="A18" s="23" t="s">
        <v>189</v>
      </c>
      <c r="B18" s="23" t="s">
        <v>196</v>
      </c>
      <c r="C18" s="23" t="s">
        <v>196</v>
      </c>
      <c r="D18" s="23" t="s">
        <v>197</v>
      </c>
      <c r="E18" s="23" t="s">
        <v>196</v>
      </c>
      <c r="F18" s="23" t="s">
        <v>196</v>
      </c>
    </row>
    <row r="19" spans="1:8" x14ac:dyDescent="0.2">
      <c r="A19" s="23" t="s">
        <v>190</v>
      </c>
      <c r="B19" s="23" t="s">
        <v>196</v>
      </c>
      <c r="C19" s="23" t="s">
        <v>196</v>
      </c>
      <c r="D19" s="23" t="s">
        <v>196</v>
      </c>
      <c r="E19" s="23" t="s">
        <v>197</v>
      </c>
      <c r="F19" s="23" t="s">
        <v>196</v>
      </c>
    </row>
    <row r="20" spans="1:8" x14ac:dyDescent="0.2">
      <c r="A20" s="23" t="s">
        <v>191</v>
      </c>
      <c r="B20" s="23" t="s">
        <v>196</v>
      </c>
      <c r="C20" s="23" t="s">
        <v>196</v>
      </c>
      <c r="D20" s="23" t="s">
        <v>196</v>
      </c>
      <c r="E20" s="23" t="s">
        <v>196</v>
      </c>
      <c r="F20" s="23" t="s">
        <v>197</v>
      </c>
    </row>
    <row r="21" spans="1:8" x14ac:dyDescent="0.2">
      <c r="A21" s="23" t="s">
        <v>192</v>
      </c>
      <c r="B21" s="23" t="s">
        <v>196</v>
      </c>
      <c r="C21" s="23" t="s">
        <v>196</v>
      </c>
      <c r="D21" s="23" t="s">
        <v>196</v>
      </c>
      <c r="E21" s="23" t="s">
        <v>196</v>
      </c>
      <c r="F21" s="23" t="s">
        <v>196</v>
      </c>
    </row>
    <row r="22" spans="1:8" x14ac:dyDescent="0.2">
      <c r="A22" s="23" t="s">
        <v>193</v>
      </c>
      <c r="B22" s="23" t="s">
        <v>196</v>
      </c>
      <c r="C22" s="23" t="s">
        <v>196</v>
      </c>
      <c r="D22" s="23" t="s">
        <v>196</v>
      </c>
      <c r="E22" s="23" t="s">
        <v>196</v>
      </c>
      <c r="F22" s="23" t="s">
        <v>196</v>
      </c>
    </row>
    <row r="23" spans="1:8" x14ac:dyDescent="0.2">
      <c r="A23" s="23" t="s">
        <v>194</v>
      </c>
      <c r="B23" s="23" t="s">
        <v>196</v>
      </c>
      <c r="C23" s="23" t="s">
        <v>196</v>
      </c>
      <c r="D23" s="23" t="s">
        <v>196</v>
      </c>
      <c r="E23" s="23" t="s">
        <v>196</v>
      </c>
      <c r="F23" s="23" t="s">
        <v>196</v>
      </c>
    </row>
    <row r="25" spans="1:8" x14ac:dyDescent="0.2">
      <c r="A25" s="25"/>
      <c r="B25" s="25"/>
    </row>
    <row r="26" spans="1:8" x14ac:dyDescent="0.2">
      <c r="A26" s="23"/>
      <c r="B26" s="23" t="s">
        <v>184</v>
      </c>
      <c r="C26" s="23" t="s">
        <v>185</v>
      </c>
      <c r="D26" s="23" t="s">
        <v>190</v>
      </c>
      <c r="E26" s="23" t="s">
        <v>188</v>
      </c>
      <c r="F26" s="23" t="s">
        <v>186</v>
      </c>
    </row>
    <row r="27" spans="1:8" x14ac:dyDescent="0.2">
      <c r="A27" s="23" t="s">
        <v>198</v>
      </c>
      <c r="B27" s="15">
        <v>10</v>
      </c>
      <c r="C27" s="15">
        <v>10</v>
      </c>
      <c r="D27" s="15">
        <v>10</v>
      </c>
      <c r="E27" s="15">
        <v>10</v>
      </c>
      <c r="F27" s="15">
        <v>30</v>
      </c>
    </row>
    <row r="30" spans="1:8" x14ac:dyDescent="0.2">
      <c r="A30" s="35" t="s">
        <v>199</v>
      </c>
      <c r="B30" s="35"/>
      <c r="C30" s="35"/>
      <c r="D30" s="35" t="s">
        <v>200</v>
      </c>
      <c r="E30" s="35"/>
      <c r="F30" s="35"/>
    </row>
    <row r="31" spans="1:8" x14ac:dyDescent="0.2">
      <c r="A31" s="25"/>
      <c r="B31" s="25"/>
      <c r="C31" s="25"/>
      <c r="D31" s="25"/>
      <c r="E31" s="25"/>
      <c r="F31" s="25"/>
    </row>
    <row r="32" spans="1:8" x14ac:dyDescent="0.2">
      <c r="A32" s="23"/>
      <c r="B32" s="23" t="s">
        <v>201</v>
      </c>
      <c r="C32" s="23" t="s">
        <v>202</v>
      </c>
      <c r="D32" s="23" t="s">
        <v>203</v>
      </c>
      <c r="E32" s="23" t="s">
        <v>204</v>
      </c>
      <c r="F32" s="23" t="s">
        <v>205</v>
      </c>
      <c r="G32" s="23" t="s">
        <v>206</v>
      </c>
      <c r="H32" s="23" t="s">
        <v>207</v>
      </c>
    </row>
    <row r="33" spans="1:8" x14ac:dyDescent="0.2">
      <c r="A33" s="23" t="s">
        <v>208</v>
      </c>
      <c r="B33" s="15">
        <v>5</v>
      </c>
      <c r="C33" s="15">
        <v>5</v>
      </c>
      <c r="D33" s="15">
        <v>5</v>
      </c>
      <c r="E33" s="15">
        <v>5</v>
      </c>
      <c r="F33" s="15">
        <v>5</v>
      </c>
      <c r="G33" s="15">
        <v>5</v>
      </c>
      <c r="H33" s="15">
        <v>5</v>
      </c>
    </row>
    <row r="34" spans="1:8" x14ac:dyDescent="0.2">
      <c r="A34" s="23" t="s">
        <v>209</v>
      </c>
      <c r="B34" s="15">
        <v>10</v>
      </c>
      <c r="C34" s="15">
        <v>10</v>
      </c>
      <c r="D34" s="15">
        <v>10</v>
      </c>
      <c r="E34" s="15">
        <v>10</v>
      </c>
      <c r="F34" s="15">
        <v>10</v>
      </c>
      <c r="G34" s="15">
        <v>10</v>
      </c>
      <c r="H34" s="15">
        <v>10</v>
      </c>
    </row>
    <row r="35" spans="1:8" x14ac:dyDescent="0.2">
      <c r="A35" s="23" t="s">
        <v>210</v>
      </c>
      <c r="B35" s="15">
        <v>5</v>
      </c>
      <c r="C35" s="15">
        <v>5</v>
      </c>
      <c r="D35" s="15">
        <v>5</v>
      </c>
      <c r="E35" s="15">
        <v>5</v>
      </c>
      <c r="F35" s="15">
        <v>5</v>
      </c>
      <c r="G35" s="15">
        <v>5</v>
      </c>
      <c r="H35" s="15">
        <v>5</v>
      </c>
    </row>
    <row r="36" spans="1:8" x14ac:dyDescent="0.2">
      <c r="A36" s="23" t="s">
        <v>211</v>
      </c>
      <c r="B36" s="15">
        <v>10</v>
      </c>
      <c r="C36" s="15">
        <v>10</v>
      </c>
      <c r="D36" s="15">
        <v>10</v>
      </c>
      <c r="E36" s="15">
        <v>10</v>
      </c>
      <c r="F36" s="15">
        <v>10</v>
      </c>
      <c r="G36" s="15">
        <v>10</v>
      </c>
      <c r="H36" s="15">
        <v>20</v>
      </c>
    </row>
    <row r="37" spans="1:8" x14ac:dyDescent="0.2">
      <c r="A37" s="23" t="s">
        <v>212</v>
      </c>
      <c r="B37" s="15">
        <v>5</v>
      </c>
      <c r="C37" s="15">
        <v>5</v>
      </c>
      <c r="D37" s="15">
        <v>5</v>
      </c>
      <c r="E37" s="15">
        <v>5</v>
      </c>
      <c r="F37" s="15">
        <v>5</v>
      </c>
      <c r="G37" s="15">
        <v>5</v>
      </c>
      <c r="H37" s="15">
        <v>5</v>
      </c>
    </row>
  </sheetData>
  <mergeCells count="2">
    <mergeCell ref="A30:C30"/>
    <mergeCell ref="D30:F3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1902-6B61-412F-B46D-6DB28C27615E}">
  <dimension ref="A1:E32"/>
  <sheetViews>
    <sheetView workbookViewId="0">
      <selection activeCell="K30" sqref="K30"/>
    </sheetView>
  </sheetViews>
  <sheetFormatPr defaultRowHeight="14.25" x14ac:dyDescent="0.2"/>
  <sheetData>
    <row r="1" spans="1:5" x14ac:dyDescent="0.2">
      <c r="A1">
        <v>0.1</v>
      </c>
      <c r="B1">
        <f>10-A1*A1/2-A1*3/2</f>
        <v>9.8449999999999989</v>
      </c>
      <c r="C1">
        <f>10-A1*A1/2-A1*1.525</f>
        <v>9.8424999999999994</v>
      </c>
      <c r="D1">
        <f>(0.5/A1-A1/27)*25/32*6/5</f>
        <v>4.6840277777777777</v>
      </c>
      <c r="E1">
        <f>1/A1-A1/10</f>
        <v>9.99</v>
      </c>
    </row>
    <row r="2" spans="1:5" x14ac:dyDescent="0.2">
      <c r="A2">
        <v>0.2</v>
      </c>
      <c r="B2">
        <f t="shared" ref="B2:B32" si="0">10-A2*A2/2-A2*3/2</f>
        <v>9.68</v>
      </c>
      <c r="C2">
        <f t="shared" ref="C2:C32" si="1">10-A2*A2/2-A2*1.525</f>
        <v>9.6750000000000007</v>
      </c>
      <c r="D2">
        <f t="shared" ref="D2:D32" si="2">(0.5/A2-A2/27)*25/32*6/5</f>
        <v>2.3368055555555554</v>
      </c>
      <c r="E2">
        <f t="shared" ref="E2:E32" si="3">1/A2-A2/10</f>
        <v>4.9800000000000004</v>
      </c>
    </row>
    <row r="3" spans="1:5" x14ac:dyDescent="0.2">
      <c r="A3">
        <v>0.3</v>
      </c>
      <c r="B3">
        <f t="shared" si="0"/>
        <v>9.5050000000000008</v>
      </c>
      <c r="C3">
        <f t="shared" si="1"/>
        <v>9.4975000000000005</v>
      </c>
      <c r="D3">
        <f t="shared" si="2"/>
        <v>1.5520833333333335</v>
      </c>
      <c r="E3">
        <f t="shared" si="3"/>
        <v>3.3033333333333337</v>
      </c>
    </row>
    <row r="4" spans="1:5" x14ac:dyDescent="0.2">
      <c r="A4">
        <v>0.4</v>
      </c>
      <c r="B4">
        <f t="shared" si="0"/>
        <v>9.32</v>
      </c>
      <c r="C4">
        <f t="shared" si="1"/>
        <v>9.31</v>
      </c>
      <c r="D4">
        <f t="shared" si="2"/>
        <v>1.1579861111111112</v>
      </c>
      <c r="E4">
        <f t="shared" si="3"/>
        <v>2.46</v>
      </c>
    </row>
    <row r="5" spans="1:5" x14ac:dyDescent="0.2">
      <c r="A5">
        <v>0.5</v>
      </c>
      <c r="B5">
        <f t="shared" si="0"/>
        <v>9.125</v>
      </c>
      <c r="C5">
        <f t="shared" si="1"/>
        <v>9.1125000000000007</v>
      </c>
      <c r="D5">
        <f t="shared" si="2"/>
        <v>0.92013888888888895</v>
      </c>
      <c r="E5">
        <f t="shared" si="3"/>
        <v>1.95</v>
      </c>
    </row>
    <row r="6" spans="1:5" x14ac:dyDescent="0.2">
      <c r="A6">
        <v>0.6</v>
      </c>
      <c r="B6">
        <f t="shared" si="0"/>
        <v>8.92</v>
      </c>
      <c r="C6">
        <f t="shared" si="1"/>
        <v>8.9050000000000011</v>
      </c>
      <c r="D6">
        <f t="shared" si="2"/>
        <v>0.76041666666666674</v>
      </c>
      <c r="E6">
        <f t="shared" si="3"/>
        <v>1.6066666666666667</v>
      </c>
    </row>
    <row r="7" spans="1:5" x14ac:dyDescent="0.2">
      <c r="A7">
        <v>0.7</v>
      </c>
      <c r="B7">
        <f t="shared" si="0"/>
        <v>8.7050000000000018</v>
      </c>
      <c r="C7">
        <f t="shared" si="1"/>
        <v>8.6875</v>
      </c>
      <c r="D7">
        <f t="shared" si="2"/>
        <v>0.64533730158730163</v>
      </c>
      <c r="E7">
        <f t="shared" si="3"/>
        <v>1.3585714285714285</v>
      </c>
    </row>
    <row r="8" spans="1:5" x14ac:dyDescent="0.2">
      <c r="A8">
        <v>0.8</v>
      </c>
      <c r="B8">
        <f t="shared" si="0"/>
        <v>8.48</v>
      </c>
      <c r="C8">
        <f t="shared" si="1"/>
        <v>8.4599999999999991</v>
      </c>
      <c r="D8">
        <f t="shared" si="2"/>
        <v>0.5581597222222221</v>
      </c>
      <c r="E8">
        <f t="shared" si="3"/>
        <v>1.17</v>
      </c>
    </row>
    <row r="9" spans="1:5" x14ac:dyDescent="0.2">
      <c r="A9">
        <v>0.9</v>
      </c>
      <c r="B9">
        <f t="shared" si="0"/>
        <v>8.245000000000001</v>
      </c>
      <c r="C9">
        <f t="shared" si="1"/>
        <v>8.2225000000000001</v>
      </c>
      <c r="D9">
        <f t="shared" si="2"/>
        <v>0.48958333333333337</v>
      </c>
      <c r="E9">
        <f t="shared" si="3"/>
        <v>1.0211111111111111</v>
      </c>
    </row>
    <row r="10" spans="1:5" x14ac:dyDescent="0.2">
      <c r="A10">
        <v>1</v>
      </c>
      <c r="B10">
        <f t="shared" si="0"/>
        <v>8</v>
      </c>
      <c r="C10">
        <f t="shared" si="1"/>
        <v>7.9749999999999996</v>
      </c>
      <c r="D10">
        <f t="shared" si="2"/>
        <v>0.43402777777777779</v>
      </c>
      <c r="E10">
        <f t="shared" si="3"/>
        <v>0.9</v>
      </c>
    </row>
    <row r="11" spans="1:5" x14ac:dyDescent="0.2">
      <c r="A11">
        <v>1.1000000000000001</v>
      </c>
      <c r="B11">
        <f t="shared" si="0"/>
        <v>7.7449999999999992</v>
      </c>
      <c r="C11">
        <f t="shared" si="1"/>
        <v>7.7174999999999994</v>
      </c>
      <c r="D11">
        <f t="shared" si="2"/>
        <v>0.38794191919191917</v>
      </c>
      <c r="E11">
        <f t="shared" si="3"/>
        <v>0.79909090909090907</v>
      </c>
    </row>
    <row r="12" spans="1:5" x14ac:dyDescent="0.2">
      <c r="A12">
        <v>1.2</v>
      </c>
      <c r="B12">
        <f t="shared" si="0"/>
        <v>7.4799999999999995</v>
      </c>
      <c r="C12">
        <f t="shared" si="1"/>
        <v>7.4499999999999993</v>
      </c>
      <c r="D12">
        <f t="shared" si="2"/>
        <v>0.34895833333333331</v>
      </c>
      <c r="E12">
        <f t="shared" si="3"/>
        <v>0.71333333333333337</v>
      </c>
    </row>
    <row r="13" spans="1:5" x14ac:dyDescent="0.2">
      <c r="A13">
        <v>1.3</v>
      </c>
      <c r="B13">
        <f t="shared" si="0"/>
        <v>7.2049999999999992</v>
      </c>
      <c r="C13">
        <f t="shared" si="1"/>
        <v>7.1724999999999994</v>
      </c>
      <c r="D13">
        <f t="shared" si="2"/>
        <v>0.31543803418803418</v>
      </c>
      <c r="E13">
        <f t="shared" si="3"/>
        <v>0.63923076923076916</v>
      </c>
    </row>
    <row r="14" spans="1:5" x14ac:dyDescent="0.2">
      <c r="A14">
        <v>1.4</v>
      </c>
      <c r="B14">
        <f t="shared" si="0"/>
        <v>6.92</v>
      </c>
      <c r="C14">
        <f t="shared" si="1"/>
        <v>6.8849999999999998</v>
      </c>
      <c r="D14">
        <f t="shared" si="2"/>
        <v>0.28621031746031744</v>
      </c>
      <c r="E14">
        <f t="shared" si="3"/>
        <v>0.57428571428571429</v>
      </c>
    </row>
    <row r="15" spans="1:5" x14ac:dyDescent="0.2">
      <c r="A15">
        <v>1.5</v>
      </c>
      <c r="B15">
        <f t="shared" si="0"/>
        <v>6.625</v>
      </c>
      <c r="C15">
        <f t="shared" si="1"/>
        <v>6.5875000000000004</v>
      </c>
      <c r="D15">
        <f t="shared" si="2"/>
        <v>0.26041666666666669</v>
      </c>
      <c r="E15">
        <f t="shared" si="3"/>
        <v>0.51666666666666661</v>
      </c>
    </row>
    <row r="16" spans="1:5" x14ac:dyDescent="0.2">
      <c r="A16">
        <v>1.6</v>
      </c>
      <c r="B16">
        <f t="shared" si="0"/>
        <v>6.3199999999999985</v>
      </c>
      <c r="C16">
        <f t="shared" si="1"/>
        <v>6.2799999999999994</v>
      </c>
      <c r="D16">
        <f t="shared" si="2"/>
        <v>0.23741319444444448</v>
      </c>
      <c r="E16">
        <f t="shared" si="3"/>
        <v>0.46499999999999997</v>
      </c>
    </row>
    <row r="17" spans="1:5" x14ac:dyDescent="0.2">
      <c r="A17">
        <v>1.7</v>
      </c>
      <c r="B17">
        <f t="shared" si="0"/>
        <v>6.0049999999999999</v>
      </c>
      <c r="C17">
        <f t="shared" si="1"/>
        <v>5.9625000000000004</v>
      </c>
      <c r="D17">
        <f t="shared" si="2"/>
        <v>0.21670751633986934</v>
      </c>
      <c r="E17">
        <f t="shared" si="3"/>
        <v>0.41823529411764709</v>
      </c>
    </row>
    <row r="18" spans="1:5" x14ac:dyDescent="0.2">
      <c r="A18">
        <v>1.8</v>
      </c>
      <c r="B18">
        <f t="shared" si="0"/>
        <v>5.6799999999999988</v>
      </c>
      <c r="C18">
        <f t="shared" si="1"/>
        <v>5.6349999999999989</v>
      </c>
      <c r="D18">
        <f t="shared" si="2"/>
        <v>0.19791666666666669</v>
      </c>
      <c r="E18">
        <f t="shared" si="3"/>
        <v>0.37555555555555559</v>
      </c>
    </row>
    <row r="19" spans="1:5" x14ac:dyDescent="0.2">
      <c r="A19">
        <v>1.9</v>
      </c>
      <c r="B19">
        <f t="shared" si="0"/>
        <v>5.3450000000000006</v>
      </c>
      <c r="C19">
        <f t="shared" si="1"/>
        <v>5.2975000000000012</v>
      </c>
      <c r="D19">
        <f t="shared" si="2"/>
        <v>0.18073830409356725</v>
      </c>
      <c r="E19">
        <f t="shared" si="3"/>
        <v>0.33631578947368418</v>
      </c>
    </row>
    <row r="20" spans="1:5" x14ac:dyDescent="0.2">
      <c r="A20">
        <v>2</v>
      </c>
      <c r="B20">
        <f t="shared" si="0"/>
        <v>5</v>
      </c>
      <c r="C20">
        <f t="shared" si="1"/>
        <v>4.95</v>
      </c>
      <c r="D20">
        <f t="shared" si="2"/>
        <v>0.16493055555555552</v>
      </c>
      <c r="E20">
        <f t="shared" si="3"/>
        <v>0.3</v>
      </c>
    </row>
    <row r="21" spans="1:5" x14ac:dyDescent="0.2">
      <c r="A21">
        <v>2.1</v>
      </c>
      <c r="B21">
        <f t="shared" si="0"/>
        <v>4.6449999999999996</v>
      </c>
      <c r="C21">
        <f t="shared" si="1"/>
        <v>4.5924999999999994</v>
      </c>
      <c r="D21">
        <f t="shared" si="2"/>
        <v>0.15029761904761904</v>
      </c>
      <c r="E21">
        <f t="shared" si="3"/>
        <v>0.26619047619047614</v>
      </c>
    </row>
    <row r="22" spans="1:5" x14ac:dyDescent="0.2">
      <c r="A22">
        <v>2.2000000000000002</v>
      </c>
      <c r="B22">
        <f t="shared" si="0"/>
        <v>4.2799999999999994</v>
      </c>
      <c r="C22">
        <f t="shared" si="1"/>
        <v>4.2249999999999996</v>
      </c>
      <c r="D22">
        <f t="shared" si="2"/>
        <v>0.1366792929292929</v>
      </c>
      <c r="E22">
        <f t="shared" si="3"/>
        <v>0.2345454545454545</v>
      </c>
    </row>
    <row r="23" spans="1:5" x14ac:dyDescent="0.2">
      <c r="A23">
        <v>2.2999999999999998</v>
      </c>
      <c r="B23">
        <f t="shared" si="0"/>
        <v>3.9050000000000007</v>
      </c>
      <c r="C23">
        <f t="shared" si="1"/>
        <v>3.847500000000001</v>
      </c>
      <c r="D23">
        <f t="shared" si="2"/>
        <v>0.12394323671497584</v>
      </c>
      <c r="E23">
        <f t="shared" si="3"/>
        <v>0.20478260869565224</v>
      </c>
    </row>
    <row r="24" spans="1:5" x14ac:dyDescent="0.2">
      <c r="A24">
        <v>2.4</v>
      </c>
      <c r="B24">
        <f t="shared" si="0"/>
        <v>3.5200000000000005</v>
      </c>
      <c r="C24">
        <f t="shared" si="1"/>
        <v>3.4600000000000004</v>
      </c>
      <c r="D24">
        <f t="shared" si="2"/>
        <v>0.11197916666666667</v>
      </c>
      <c r="E24">
        <f t="shared" si="3"/>
        <v>0.17666666666666669</v>
      </c>
    </row>
    <row r="25" spans="1:5" x14ac:dyDescent="0.2">
      <c r="A25">
        <v>2.5</v>
      </c>
      <c r="B25">
        <f t="shared" si="0"/>
        <v>3.125</v>
      </c>
      <c r="C25">
        <f t="shared" si="1"/>
        <v>3.0625</v>
      </c>
      <c r="D25">
        <f t="shared" si="2"/>
        <v>0.10069444444444446</v>
      </c>
      <c r="E25">
        <f t="shared" si="3"/>
        <v>0.15000000000000002</v>
      </c>
    </row>
    <row r="26" spans="1:5" x14ac:dyDescent="0.2">
      <c r="A26">
        <v>2.6</v>
      </c>
      <c r="B26">
        <f t="shared" si="0"/>
        <v>2.7199999999999989</v>
      </c>
      <c r="C26">
        <f t="shared" si="1"/>
        <v>2.6549999999999994</v>
      </c>
      <c r="D26">
        <f t="shared" si="2"/>
        <v>9.0010683760683746E-2</v>
      </c>
      <c r="E26">
        <f t="shared" si="3"/>
        <v>0.12461538461538457</v>
      </c>
    </row>
    <row r="27" spans="1:5" x14ac:dyDescent="0.2">
      <c r="A27">
        <v>2.7</v>
      </c>
      <c r="B27">
        <f t="shared" si="0"/>
        <v>2.3049999999999988</v>
      </c>
      <c r="C27">
        <f t="shared" si="1"/>
        <v>2.2374999999999998</v>
      </c>
      <c r="D27">
        <f t="shared" si="2"/>
        <v>7.9861111111111091E-2</v>
      </c>
      <c r="E27">
        <f t="shared" si="3"/>
        <v>0.10037037037037033</v>
      </c>
    </row>
    <row r="28" spans="1:5" x14ac:dyDescent="0.2">
      <c r="A28">
        <v>2.8</v>
      </c>
      <c r="B28">
        <f t="shared" si="0"/>
        <v>1.8800000000000008</v>
      </c>
      <c r="C28">
        <f t="shared" si="1"/>
        <v>1.8100000000000005</v>
      </c>
      <c r="D28">
        <f t="shared" si="2"/>
        <v>7.0188492063492064E-2</v>
      </c>
      <c r="E28">
        <f t="shared" si="3"/>
        <v>7.714285714285718E-2</v>
      </c>
    </row>
    <row r="29" spans="1:5" x14ac:dyDescent="0.2">
      <c r="A29">
        <v>2.9</v>
      </c>
      <c r="B29">
        <f t="shared" si="0"/>
        <v>1.4450000000000003</v>
      </c>
      <c r="C29">
        <f t="shared" si="1"/>
        <v>1.3725000000000005</v>
      </c>
      <c r="D29">
        <f t="shared" si="2"/>
        <v>6.0943486590038322E-2</v>
      </c>
      <c r="E29">
        <f t="shared" si="3"/>
        <v>5.4827586206896595E-2</v>
      </c>
    </row>
    <row r="30" spans="1:5" x14ac:dyDescent="0.2">
      <c r="A30">
        <v>3</v>
      </c>
      <c r="B30">
        <f t="shared" si="0"/>
        <v>1</v>
      </c>
      <c r="C30">
        <f t="shared" si="1"/>
        <v>0.92500000000000071</v>
      </c>
      <c r="D30">
        <f t="shared" si="2"/>
        <v>5.2083333333333329E-2</v>
      </c>
      <c r="E30">
        <f t="shared" si="3"/>
        <v>3.3333333333333326E-2</v>
      </c>
    </row>
    <row r="31" spans="1:5" x14ac:dyDescent="0.2">
      <c r="A31">
        <v>3.1</v>
      </c>
      <c r="B31">
        <f t="shared" si="0"/>
        <v>0.54499999999999904</v>
      </c>
      <c r="C31">
        <f t="shared" si="1"/>
        <v>0.46749999999999936</v>
      </c>
      <c r="D31">
        <f t="shared" si="2"/>
        <v>4.3570788530465941E-2</v>
      </c>
      <c r="E31">
        <f t="shared" si="3"/>
        <v>1.2580645161290316E-2</v>
      </c>
    </row>
    <row r="32" spans="1:5" x14ac:dyDescent="0.2">
      <c r="A32">
        <v>3.2</v>
      </c>
      <c r="B32">
        <f t="shared" si="0"/>
        <v>7.9999999999998295E-2</v>
      </c>
      <c r="C32">
        <f t="shared" si="1"/>
        <v>0</v>
      </c>
      <c r="D32">
        <f t="shared" si="2"/>
        <v>3.5373263888888881E-2</v>
      </c>
      <c r="E32">
        <f t="shared" si="3"/>
        <v>-7.5000000000000067E-3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各柱得分处理二 (2)</vt:lpstr>
      <vt:lpstr>各柱得分</vt:lpstr>
      <vt:lpstr>各柱得分处理二</vt:lpstr>
      <vt:lpstr>地支三态</vt:lpstr>
      <vt:lpstr>纳音计算</vt:lpstr>
      <vt:lpstr>干支纪年法</vt:lpstr>
      <vt:lpstr>星盘</vt:lpstr>
      <vt:lpstr>星盘计分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2024-10-14T16:18:03Z</dcterms:modified>
</cp:coreProperties>
</file>