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\Maker\ArduinoSample\tools\myCustomBlockly\製作積木教學\"/>
    </mc:Choice>
  </mc:AlternateContent>
  <bookViews>
    <workbookView xWindow="0" yWindow="0" windowWidth="23040" windowHeight="9132" tabRatio="769" activeTab="4"/>
  </bookViews>
  <sheets>
    <sheet name="變數" sheetId="5" r:id="rId1"/>
    <sheet name="DEFINITION" sheetId="1" r:id="rId2"/>
    <sheet name="SETUP" sheetId="2" r:id="rId3"/>
    <sheet name="SETUP(1次會變動)" sheetId="7" r:id="rId4"/>
    <sheet name="FUNCTION" sheetId="4" r:id="rId5"/>
    <sheet name="LOOP_isDir" sheetId="3" r:id="rId6"/>
    <sheet name="LOOP_sw" sheetId="10" r:id="rId7"/>
  </sheets>
  <definedNames>
    <definedName name="_xlnm._FilterDatabase" localSheetId="1" hidden="1">DEFINITION!$A$2:$L$3</definedName>
    <definedName name="_xlnm._FilterDatabase" localSheetId="5" hidden="1">LOOP_isDir!$C$1:$D$5</definedName>
    <definedName name="_xlnm._FilterDatabase" localSheetId="6" hidden="1">LOOP_sw!$C$1:$D$5</definedName>
    <definedName name="_xlnm._FilterDatabase" localSheetId="2" hidden="1">SETUP!$A$2:$J$3</definedName>
    <definedName name="_xlnm._FilterDatabase" localSheetId="3" hidden="1">'SETUP(1次會變動)'!$A$2:$G$3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4" l="1"/>
  <c r="D11" i="10"/>
  <c r="D9" i="10"/>
  <c r="D7" i="10"/>
  <c r="D5" i="10"/>
  <c r="D3" i="10"/>
  <c r="D1" i="10" s="1"/>
  <c r="B11" i="7" l="1"/>
  <c r="B9" i="7"/>
  <c r="B7" i="7"/>
  <c r="B5" i="7"/>
  <c r="B3" i="7"/>
  <c r="B1" i="7" s="1"/>
  <c r="E3" i="1" l="1"/>
  <c r="C2" i="4"/>
  <c r="C1" i="4" l="1"/>
  <c r="D3" i="3" l="1"/>
  <c r="C3" i="2" l="1"/>
  <c r="C2" i="2"/>
  <c r="C1" i="2" l="1"/>
  <c r="D11" i="3" l="1"/>
  <c r="D9" i="3"/>
  <c r="D7" i="3"/>
  <c r="D5" i="3"/>
  <c r="D1" i="3"/>
  <c r="C3" i="1"/>
  <c r="E11" i="2"/>
  <c r="E9" i="2"/>
  <c r="E7" i="2"/>
  <c r="E5" i="2"/>
  <c r="E3" i="2"/>
  <c r="E11" i="1"/>
  <c r="E9" i="1"/>
  <c r="E7" i="1"/>
  <c r="E5" i="1"/>
  <c r="C2" i="1"/>
  <c r="E1" i="1" l="1"/>
  <c r="C1" i="1"/>
  <c r="E1" i="2"/>
</calcChain>
</file>

<file path=xl/comments1.xml><?xml version="1.0" encoding="utf-8"?>
<comments xmlns="http://schemas.openxmlformats.org/spreadsheetml/2006/main">
  <authors>
    <author>AMANI</author>
  </authors>
  <commentList>
    <comment ref="D2" authorId="0" shapeId="0">
      <text>
        <r>
          <rPr>
            <b/>
            <sz val="9"/>
            <color indexed="81"/>
            <rFont val="細明體"/>
            <family val="3"/>
            <charset val="136"/>
          </rPr>
          <t>使用資料剖析</t>
        </r>
      </text>
    </comment>
  </commentList>
</comments>
</file>

<file path=xl/comments2.xml><?xml version="1.0" encoding="utf-8"?>
<comments xmlns="http://schemas.openxmlformats.org/spreadsheetml/2006/main">
  <authors>
    <author>AMANI</author>
  </authors>
  <commentList>
    <comment ref="D2" authorId="0" shapeId="0">
      <text>
        <r>
          <rPr>
            <b/>
            <sz val="9"/>
            <color indexed="81"/>
            <rFont val="細明體"/>
            <family val="3"/>
            <charset val="136"/>
          </rPr>
          <t>使用資料剖析</t>
        </r>
      </text>
    </comment>
  </commentList>
</comments>
</file>

<file path=xl/comments3.xml><?xml version="1.0" encoding="utf-8"?>
<comments xmlns="http://schemas.openxmlformats.org/spreadsheetml/2006/main">
  <authors>
    <author>AMANI</author>
  </authors>
  <commentList>
    <comment ref="A2" authorId="0" shapeId="0">
      <text>
        <r>
          <rPr>
            <b/>
            <sz val="9"/>
            <color indexed="81"/>
            <rFont val="細明體"/>
            <family val="3"/>
            <charset val="136"/>
          </rPr>
          <t>使用資料剖析</t>
        </r>
      </text>
    </comment>
  </commentList>
</comments>
</file>

<file path=xl/comments4.xml><?xml version="1.0" encoding="utf-8"?>
<comments xmlns="http://schemas.openxmlformats.org/spreadsheetml/2006/main">
  <authors>
    <author>AMANI</author>
  </authors>
  <commentList>
    <comment ref="C2" authorId="0" shapeId="0">
      <text>
        <r>
          <rPr>
            <b/>
            <sz val="9"/>
            <color indexed="81"/>
            <rFont val="細明體"/>
            <family val="3"/>
            <charset val="136"/>
          </rPr>
          <t>使用資料剖析</t>
        </r>
      </text>
    </comment>
  </commentList>
</comments>
</file>

<file path=xl/comments5.xml><?xml version="1.0" encoding="utf-8"?>
<comments xmlns="http://schemas.openxmlformats.org/spreadsheetml/2006/main">
  <authors>
    <author>AMANI</author>
  </authors>
  <commentList>
    <comment ref="C2" authorId="0" shapeId="0">
      <text>
        <r>
          <rPr>
            <b/>
            <sz val="9"/>
            <color indexed="81"/>
            <rFont val="細明體"/>
            <family val="3"/>
            <charset val="136"/>
          </rPr>
          <t>使用資料剖析</t>
        </r>
      </text>
    </comment>
  </commentList>
</comments>
</file>

<file path=xl/sharedStrings.xml><?xml version="1.0" encoding="utf-8"?>
<sst xmlns="http://schemas.openxmlformats.org/spreadsheetml/2006/main" count="73" uniqueCount="61">
  <si>
    <t>DEFINITION區 連N拉N</t>
    <phoneticPr fontId="2" type="noConversion"/>
  </si>
  <si>
    <t>SETUP區 連N拉N</t>
    <phoneticPr fontId="2" type="noConversion"/>
  </si>
  <si>
    <t>LOOP區 連N拉N</t>
    <phoneticPr fontId="2" type="noConversion"/>
  </si>
  <si>
    <t>FUNCTION區 1次</t>
    <phoneticPr fontId="2" type="noConversion"/>
  </si>
  <si>
    <t>FUNCTION區 連N拉N</t>
    <phoneticPr fontId="2" type="noConversion"/>
  </si>
  <si>
    <t>變數</t>
    <phoneticPr fontId="2" type="noConversion"/>
  </si>
  <si>
    <t>blocky名稱</t>
    <phoneticPr fontId="2" type="noConversion"/>
  </si>
  <si>
    <t>DEFINITION區 1次</t>
    <phoneticPr fontId="2" type="noConversion"/>
  </si>
  <si>
    <t>【DEFINITION區程式碼】</t>
  </si>
  <si>
    <t>【blockly名稱】</t>
  </si>
  <si>
    <t>完整程式碼：</t>
    <phoneticPr fontId="2" type="noConversion"/>
  </si>
  <si>
    <t xml:space="preserve">  }</t>
  </si>
  <si>
    <t>}</t>
  </si>
  <si>
    <t>amani_joystick_init</t>
    <phoneticPr fontId="2" type="noConversion"/>
  </si>
  <si>
    <t>amani_joystick_direct</t>
  </si>
  <si>
    <t>amani_joystick_switch</t>
    <phoneticPr fontId="2" type="noConversion"/>
  </si>
  <si>
    <t>dropdown_xpin</t>
  </si>
  <si>
    <t>dropdown_ypin</t>
  </si>
  <si>
    <t>value_swpin</t>
  </si>
  <si>
    <t>dropdown_direct</t>
  </si>
  <si>
    <r>
      <t>''pinMode('</t>
    </r>
    <r>
      <rPr>
        <sz val="12"/>
        <color theme="1"/>
        <rFont val="新細明體"/>
        <family val="1"/>
        <charset val="136"/>
        <scheme val="minor"/>
      </rPr>
      <t>●</t>
    </r>
    <r>
      <rPr>
        <sz val="12"/>
        <color rgb="FFFF0000"/>
        <rFont val="Calibri"/>
        <family val="2"/>
      </rPr>
      <t>value_swpin</t>
    </r>
    <r>
      <rPr>
        <sz val="12"/>
        <color theme="1"/>
        <rFont val="新細明體"/>
        <family val="1"/>
        <charset val="136"/>
        <scheme val="minor"/>
      </rPr>
      <t>●</t>
    </r>
    <r>
      <rPr>
        <sz val="12"/>
        <color rgb="FFC45911"/>
        <rFont val="Calibri"/>
        <family val="2"/>
      </rPr>
      <t>', INPUT_PULLUP);\n '</t>
    </r>
  </si>
  <si>
    <t>SETUP區 1次(程式碼固定不變動)</t>
    <phoneticPr fontId="2" type="noConversion"/>
  </si>
  <si>
    <t>SETUP區 1次(程式碼會變動)</t>
    <phoneticPr fontId="2" type="noConversion"/>
  </si>
  <si>
    <t>''pinMode('</t>
  </si>
  <si>
    <t>', INPUT_PULLUP);\n '</t>
  </si>
  <si>
    <t xml:space="preserve">''int joystick_xVal = analogRead(' </t>
  </si>
  <si>
    <t xml:space="preserve">dropdown_ypin </t>
  </si>
  <si>
    <t>');// vY腳位\n'</t>
  </si>
  <si>
    <t xml:space="preserve">''int joystick_yVal = analogRead(' </t>
  </si>
  <si>
    <t xml:space="preserve">dropdown_xpin </t>
  </si>
  <si>
    <t>');// vX腳位\n '</t>
  </si>
  <si>
    <t>''int joystick_swVal = digitalRead('</t>
  </si>
  <si>
    <t xml:space="preserve"> value_swpin</t>
  </si>
  <si>
    <t xml:space="preserve"> '); \n '</t>
  </si>
  <si>
    <t xml:space="preserve">  String xDirect = "";</t>
  </si>
  <si>
    <t xml:space="preserve">  String yDirect = "";  </t>
  </si>
  <si>
    <t xml:space="preserve">  if (joystick_xVal &lt; 480) {</t>
  </si>
  <si>
    <t xml:space="preserve">    xDirect="Left";</t>
  </si>
  <si>
    <t xml:space="preserve">  } else if (joystick_xVal &gt; 520) {</t>
  </si>
  <si>
    <t xml:space="preserve">    xDirect="Right";</t>
  </si>
  <si>
    <t xml:space="preserve">  }  </t>
  </si>
  <si>
    <t xml:space="preserve">  if (joystick_yVal &lt; 480) {</t>
  </si>
  <si>
    <t xml:space="preserve">    yDirect ="Down";</t>
  </si>
  <si>
    <t xml:space="preserve">  } else if (joystick_yVal &gt; 520) {</t>
  </si>
  <si>
    <t xml:space="preserve">    yDirect ="Up";</t>
  </si>
  <si>
    <t xml:space="preserve">  return xDirect+yDirect;</t>
  </si>
  <si>
    <t xml:space="preserve">  return !joystick_swVal;</t>
  </si>
  <si>
    <r>
      <t xml:space="preserve">''int joystick_xVal = analogRead(' </t>
    </r>
    <r>
      <rPr>
        <sz val="12"/>
        <color rgb="FFC55A11"/>
        <rFont val="新細明體"/>
        <family val="1"/>
        <charset val="136"/>
        <scheme val="minor"/>
      </rPr>
      <t>●</t>
    </r>
    <r>
      <rPr>
        <sz val="12"/>
        <color rgb="FFFF0000"/>
        <rFont val="Calibri"/>
        <family val="2"/>
      </rPr>
      <t>dropdown_ypin</t>
    </r>
    <r>
      <rPr>
        <sz val="12"/>
        <color rgb="FFC55A11"/>
        <rFont val="Calibri"/>
        <family val="2"/>
      </rPr>
      <t xml:space="preserve"> </t>
    </r>
    <r>
      <rPr>
        <sz val="12"/>
        <color rgb="FFC55A11"/>
        <rFont val="新細明體"/>
        <family val="1"/>
        <charset val="136"/>
        <scheme val="minor"/>
      </rPr>
      <t>●</t>
    </r>
    <r>
      <rPr>
        <sz val="12"/>
        <color rgb="FFC55A11"/>
        <rFont val="Calibri"/>
        <family val="2"/>
      </rPr>
      <t>');// vY</t>
    </r>
    <r>
      <rPr>
        <sz val="12"/>
        <color rgb="FFC55A11"/>
        <rFont val="新細明體"/>
        <family val="1"/>
        <charset val="136"/>
        <scheme val="minor"/>
      </rPr>
      <t>腳位</t>
    </r>
    <r>
      <rPr>
        <sz val="12"/>
        <color rgb="FFC55A11"/>
        <rFont val="Calibri"/>
        <family val="2"/>
      </rPr>
      <t>\n'</t>
    </r>
  </si>
  <si>
    <r>
      <t xml:space="preserve">''int joystick_yVal = analogRead(' </t>
    </r>
    <r>
      <rPr>
        <sz val="12"/>
        <color rgb="FFC55A11"/>
        <rFont val="新細明體"/>
        <family val="1"/>
        <charset val="136"/>
        <scheme val="minor"/>
      </rPr>
      <t>●</t>
    </r>
    <r>
      <rPr>
        <sz val="12"/>
        <color rgb="FFFF0000"/>
        <rFont val="Calibri"/>
        <family val="2"/>
      </rPr>
      <t>dropdown_xpin</t>
    </r>
    <r>
      <rPr>
        <sz val="12"/>
        <color rgb="FFC55A11"/>
        <rFont val="Calibri"/>
        <family val="2"/>
      </rPr>
      <t xml:space="preserve"> </t>
    </r>
    <r>
      <rPr>
        <sz val="12"/>
        <color rgb="FFC55A11"/>
        <rFont val="新細明體"/>
        <family val="1"/>
        <charset val="136"/>
        <scheme val="minor"/>
      </rPr>
      <t>●</t>
    </r>
    <r>
      <rPr>
        <sz val="12"/>
        <color rgb="FFC55A11"/>
        <rFont val="Calibri"/>
        <family val="2"/>
      </rPr>
      <t>');// vX</t>
    </r>
    <r>
      <rPr>
        <sz val="12"/>
        <color rgb="FFC55A11"/>
        <rFont val="新細明體"/>
        <family val="1"/>
        <charset val="136"/>
        <scheme val="minor"/>
      </rPr>
      <t>腳位</t>
    </r>
    <r>
      <rPr>
        <sz val="12"/>
        <color rgb="FFC55A11"/>
        <rFont val="Calibri"/>
        <family val="2"/>
      </rPr>
      <t>\n '</t>
    </r>
  </si>
  <si>
    <r>
      <t>''int joystick_swVal = digitalRead('</t>
    </r>
    <r>
      <rPr>
        <sz val="12"/>
        <color rgb="FFC55A11"/>
        <rFont val="新細明體"/>
        <family val="1"/>
        <charset val="136"/>
        <scheme val="minor"/>
      </rPr>
      <t>●</t>
    </r>
    <r>
      <rPr>
        <sz val="12"/>
        <color rgb="FFC55A11"/>
        <rFont val="Calibri"/>
        <family val="2"/>
      </rPr>
      <t xml:space="preserve"> </t>
    </r>
    <r>
      <rPr>
        <sz val="12"/>
        <color rgb="FFFF0000"/>
        <rFont val="Calibri"/>
        <family val="2"/>
      </rPr>
      <t>value_swpin</t>
    </r>
    <r>
      <rPr>
        <sz val="12"/>
        <color rgb="FFC55A11"/>
        <rFont val="新細明體"/>
        <family val="1"/>
        <charset val="136"/>
        <scheme val="minor"/>
      </rPr>
      <t>●</t>
    </r>
    <r>
      <rPr>
        <sz val="12"/>
        <color rgb="FFC55A11"/>
        <rFont val="Calibri"/>
        <family val="2"/>
      </rPr>
      <t xml:space="preserve"> '); \n '</t>
    </r>
  </si>
  <si>
    <t>bool is_this_direct(String direct){</t>
  </si>
  <si>
    <t xml:space="preserve">  return direct == joystick_direct();</t>
  </si>
  <si>
    <t>String joystick_direct(){</t>
  </si>
  <si>
    <t>bool is_click_sw(){</t>
  </si>
  <si>
    <t>''is_click_sw()'</t>
  </si>
  <si>
    <r>
      <t>''is_this_direct("'</t>
    </r>
    <r>
      <rPr>
        <sz val="12"/>
        <color theme="1"/>
        <rFont val="新細明體"/>
        <family val="1"/>
        <charset val="136"/>
        <scheme val="minor"/>
      </rPr>
      <t>●</t>
    </r>
    <r>
      <rPr>
        <sz val="12"/>
        <color rgb="FFFF0000"/>
        <rFont val="Calibri"/>
        <family val="2"/>
      </rPr>
      <t>dropdown_direct</t>
    </r>
    <r>
      <rPr>
        <sz val="12"/>
        <color theme="1"/>
        <rFont val="新細明體"/>
        <family val="1"/>
        <charset val="136"/>
        <scheme val="minor"/>
      </rPr>
      <t>●</t>
    </r>
    <r>
      <rPr>
        <sz val="12"/>
        <color theme="1"/>
        <rFont val="Calibri"/>
        <family val="2"/>
      </rPr>
      <t>'") '</t>
    </r>
  </si>
  <si>
    <t>''is_this_direct("'</t>
  </si>
  <si>
    <t>'") '</t>
  </si>
  <si>
    <r>
      <t xml:space="preserve">  joystick_xVal = analogRead('+</t>
    </r>
    <r>
      <rPr>
        <sz val="12"/>
        <color rgb="FFFF0000"/>
        <rFont val="Calibri"/>
        <family val="2"/>
      </rPr>
      <t>dropdown_ypin</t>
    </r>
    <r>
      <rPr>
        <sz val="12"/>
        <color rgb="FFC45911"/>
        <rFont val="Calibri"/>
        <family val="2"/>
      </rPr>
      <t xml:space="preserve"> +');</t>
    </r>
  </si>
  <si>
    <r>
      <t xml:space="preserve">  joystick_yVal = analogRead(' +</t>
    </r>
    <r>
      <rPr>
        <sz val="12"/>
        <color rgb="FFFF0000"/>
        <rFont val="Calibri"/>
        <family val="2"/>
      </rPr>
      <t>dropdown_xpin</t>
    </r>
    <r>
      <rPr>
        <sz val="12"/>
        <color rgb="FFC45911"/>
        <rFont val="Calibri"/>
        <family val="2"/>
      </rPr>
      <t xml:space="preserve"> +');</t>
    </r>
  </si>
  <si>
    <r>
      <t xml:space="preserve">  joystick_swVal = digitalRead('+ </t>
    </r>
    <r>
      <rPr>
        <sz val="12"/>
        <color rgb="FFFF0000"/>
        <rFont val="Calibri"/>
        <family val="2"/>
      </rPr>
      <t>value_swpin+</t>
    </r>
    <r>
      <rPr>
        <sz val="12"/>
        <color rgb="FFC45911"/>
        <rFont val="Calibri"/>
        <family val="2"/>
      </rPr>
      <t xml:space="preserve"> ');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</si>
</sst>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2"/>
      <color theme="1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C55A11"/>
      <name val="Calibri"/>
      <family val="2"/>
    </font>
    <font>
      <sz val="12"/>
      <color rgb="FF548235"/>
      <name val="Calibri"/>
      <family val="2"/>
    </font>
    <font>
      <sz val="12"/>
      <color rgb="FFFF0000"/>
      <name val="Calibri"/>
      <family val="2"/>
    </font>
    <font>
      <sz val="12"/>
      <name val="新細明體"/>
      <family val="2"/>
      <charset val="136"/>
      <scheme val="minor"/>
    </font>
    <font>
      <sz val="12"/>
      <name val="新細明體"/>
      <family val="1"/>
      <charset val="136"/>
      <scheme val="minor"/>
    </font>
    <font>
      <sz val="12"/>
      <color theme="2" tint="-0.249977111117893"/>
      <name val="新細明體"/>
      <family val="2"/>
      <charset val="136"/>
      <scheme val="minor"/>
    </font>
    <font>
      <sz val="12"/>
      <color theme="2" tint="-0.249977111117893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  <font>
      <b/>
      <sz val="9"/>
      <color indexed="81"/>
      <name val="細明體"/>
      <family val="3"/>
      <charset val="136"/>
    </font>
    <font>
      <sz val="12"/>
      <color rgb="FF538135"/>
      <name val="Calibri"/>
      <family val="2"/>
    </font>
    <font>
      <sz val="12"/>
      <color rgb="FFC45911"/>
      <name val="Calibri"/>
      <family val="2"/>
    </font>
    <font>
      <sz val="10"/>
      <color rgb="FF008800"/>
      <name val="Arial Unicode MS"/>
      <family val="2"/>
    </font>
    <font>
      <sz val="10"/>
      <color rgb="FF000000"/>
      <name val="Arial Unicode MS"/>
      <family val="2"/>
    </font>
    <font>
      <sz val="12"/>
      <color theme="1"/>
      <name val="Calibri"/>
      <family val="2"/>
    </font>
    <font>
      <sz val="12"/>
      <color rgb="FFC55A11"/>
      <name val="新細明體"/>
      <family val="1"/>
      <charset val="136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888888"/>
      </left>
      <right style="medium">
        <color rgb="FF888888"/>
      </right>
      <top style="medium">
        <color rgb="FF888888"/>
      </top>
      <bottom style="medium">
        <color rgb="FF888888"/>
      </bottom>
      <diagonal/>
    </border>
  </borders>
  <cellStyleXfs count="2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4" fillId="0" borderId="0" xfId="0" applyFont="1">
      <alignment vertical="center"/>
    </xf>
    <xf numFmtId="0" fontId="0" fillId="3" borderId="0" xfId="0" applyFill="1">
      <alignment vertical="center"/>
    </xf>
    <xf numFmtId="0" fontId="0" fillId="3" borderId="1" xfId="0" applyFill="1" applyBorder="1">
      <alignment vertical="center"/>
    </xf>
    <xf numFmtId="0" fontId="8" fillId="4" borderId="0" xfId="0" applyFont="1" applyFill="1">
      <alignment vertical="center"/>
    </xf>
    <xf numFmtId="0" fontId="9" fillId="4" borderId="0" xfId="0" applyFont="1" applyFill="1">
      <alignment vertical="center"/>
    </xf>
    <xf numFmtId="0" fontId="6" fillId="6" borderId="0" xfId="0" applyFont="1" applyFill="1">
      <alignment vertical="center"/>
    </xf>
    <xf numFmtId="0" fontId="0" fillId="5" borderId="0" xfId="0" applyFill="1">
      <alignment vertical="center"/>
    </xf>
    <xf numFmtId="0" fontId="1" fillId="5" borderId="0" xfId="1" applyFill="1">
      <alignment vertical="center"/>
    </xf>
    <xf numFmtId="49" fontId="0" fillId="0" borderId="0" xfId="0" applyNumberFormat="1">
      <alignment vertical="center"/>
    </xf>
    <xf numFmtId="49" fontId="0" fillId="3" borderId="0" xfId="0" applyNumberFormat="1" applyFill="1">
      <alignment vertical="center"/>
    </xf>
    <xf numFmtId="49" fontId="0" fillId="0" borderId="0" xfId="0" quotePrefix="1" applyNumberFormat="1">
      <alignment vertical="center"/>
    </xf>
    <xf numFmtId="49" fontId="6" fillId="6" borderId="0" xfId="0" applyNumberFormat="1" applyFont="1" applyFill="1">
      <alignment vertical="center"/>
    </xf>
    <xf numFmtId="49" fontId="7" fillId="0" borderId="0" xfId="0" quotePrefix="1" applyNumberFormat="1" applyFont="1" applyFill="1">
      <alignment vertical="center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0" fontId="3" fillId="0" borderId="0" xfId="0" applyFont="1">
      <alignment vertical="center"/>
    </xf>
    <xf numFmtId="0" fontId="0" fillId="0" borderId="0" xfId="0" quotePrefix="1">
      <alignment vertical="center"/>
    </xf>
    <xf numFmtId="0" fontId="14" fillId="0" borderId="2" xfId="0" applyFont="1" applyBorder="1">
      <alignment vertical="center"/>
    </xf>
    <xf numFmtId="0" fontId="15" fillId="0" borderId="2" xfId="0" applyFont="1" applyBorder="1">
      <alignment vertical="center"/>
    </xf>
    <xf numFmtId="0" fontId="5" fillId="0" borderId="0" xfId="0" applyFont="1">
      <alignment vertical="center"/>
    </xf>
    <xf numFmtId="0" fontId="4" fillId="3" borderId="0" xfId="0" applyFont="1" applyFill="1">
      <alignment vertical="center"/>
    </xf>
    <xf numFmtId="0" fontId="16" fillId="0" borderId="0" xfId="0" applyFont="1">
      <alignment vertical="center"/>
    </xf>
    <xf numFmtId="0" fontId="7" fillId="0" borderId="0" xfId="0" applyFont="1" applyFill="1">
      <alignment vertical="center"/>
    </xf>
  </cellXfs>
  <cellStyles count="2">
    <cellStyle name="一般" xfId="0" builtinId="0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zoomScale="115" zoomScaleNormal="115" workbookViewId="0">
      <selection activeCell="B8" sqref="B8"/>
    </sheetView>
  </sheetViews>
  <sheetFormatPr defaultRowHeight="16.2"/>
  <cols>
    <col min="1" max="1" width="29" customWidth="1"/>
  </cols>
  <sheetData>
    <row r="1" spans="1:2" ht="16.8" thickBot="1">
      <c r="A1" t="s">
        <v>6</v>
      </c>
      <c r="B1" t="s">
        <v>5</v>
      </c>
    </row>
    <row r="2" spans="1:2" ht="16.8" thickBot="1">
      <c r="A2" s="18" t="s">
        <v>13</v>
      </c>
      <c r="B2" s="20" t="s">
        <v>16</v>
      </c>
    </row>
    <row r="3" spans="1:2" ht="16.8" thickBot="1">
      <c r="A3" s="18" t="s">
        <v>15</v>
      </c>
      <c r="B3" s="20" t="s">
        <v>17</v>
      </c>
    </row>
    <row r="4" spans="1:2" ht="16.8" thickBot="1">
      <c r="A4" s="18" t="s">
        <v>14</v>
      </c>
      <c r="B4" s="20" t="s">
        <v>18</v>
      </c>
    </row>
    <row r="5" spans="1:2" ht="16.8" thickBot="1">
      <c r="B5" s="20" t="s">
        <v>19</v>
      </c>
    </row>
    <row r="6" spans="1:2" ht="16.8" thickBot="1">
      <c r="B6" s="19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1"/>
  <sheetViews>
    <sheetView zoomScaleNormal="100" workbookViewId="0">
      <selection activeCell="E1" sqref="E1"/>
    </sheetView>
  </sheetViews>
  <sheetFormatPr defaultRowHeight="16.2"/>
  <cols>
    <col min="1" max="1" width="62.77734375" customWidth="1"/>
    <col min="2" max="2" width="13.33203125" customWidth="1"/>
    <col min="3" max="3" width="10.109375" customWidth="1"/>
    <col min="4" max="4" width="32.77734375" customWidth="1"/>
    <col min="5" max="5" width="25" customWidth="1"/>
  </cols>
  <sheetData>
    <row r="1" spans="1:7">
      <c r="A1" t="s">
        <v>7</v>
      </c>
      <c r="B1" t="s">
        <v>10</v>
      </c>
      <c r="C1" s="8" t="str">
        <f>"Blockly.Arduino.definitions_['"&amp;C2&amp;"'] = '"&amp;C3&amp;"';"</f>
        <v>Blockly.Arduino.definitions_['amani_joystick_init'] = '';</v>
      </c>
      <c r="D1" t="s">
        <v>0</v>
      </c>
      <c r="E1" s="7" t="str">
        <f>"Blockly.Arduino.definitions_['"&amp;變數!A2&amp;"'] = "&amp;DEFINITION!E3&amp;E5&amp;E7&amp;";"</f>
        <v>Blockly.Arduino.definitions_['amani_joystick_init'] = ''int joystick_xVal = analogRead(' +dropdown_ypin +');// vY腳位\n'+++++++++++''int joystick_yVal = analogRead(' +dropdown_xpin +');// vX腳位\n '+++++''int joystick_swVal = digitalRead('+ value_swpin+ '); \n '+++++;</v>
      </c>
    </row>
    <row r="2" spans="1:7">
      <c r="A2" s="15"/>
      <c r="B2" s="4" t="s">
        <v>9</v>
      </c>
      <c r="C2" s="5" t="str">
        <f>變數!$A$2</f>
        <v>amani_joystick_init</v>
      </c>
      <c r="D2" s="16" t="s">
        <v>47</v>
      </c>
      <c r="E2" t="s">
        <v>25</v>
      </c>
      <c r="F2" t="s">
        <v>26</v>
      </c>
      <c r="G2" t="s">
        <v>27</v>
      </c>
    </row>
    <row r="3" spans="1:7">
      <c r="A3" s="15"/>
      <c r="B3" s="5" t="s">
        <v>8</v>
      </c>
      <c r="C3" s="5" t="str">
        <f>IF(NOT(ISBLANK(A2)),A2&amp;"\n","")&amp;
 IF(NOT(ISBLANK(A3)),A3&amp;"\n","")&amp;
 IF(NOT(ISBLANK(A4)),A4&amp;"\n","")&amp;
 IF(NOT(ISBLANK(A5)),A5&amp;"\n","")&amp;
 IF(NOT(ISBLANK(A6)),A6&amp;"\n","")&amp;
 IF(NOT(ISBLANK(A7)),A7&amp;"\n","")&amp;
 IF(NOT(ISBLANK(A8)),A8&amp;"\n","")&amp;
 IF(NOT(ISBLANK(A9)),A9&amp;"\n","")&amp;
 IF(NOT(ISBLANK(A10)),A10&amp;"\n","")&amp;
 IF(NOT(ISBLANK(A11)),A11&amp;"\n","")</f>
        <v/>
      </c>
      <c r="E3" s="6" t="str">
        <f>E2&amp;"+"&amp;F2&amp;"+"&amp;G2&amp;"+"&amp;H2&amp;"+"&amp;I2&amp;"+"&amp;J2&amp;"+"&amp;K2&amp;"+"&amp;L2&amp;"+"&amp;M2&amp;"+"&amp;N2&amp;"+"&amp;O2&amp;"+"&amp;P2&amp;"+"&amp;Q2&amp;"+"&amp;R2</f>
        <v>''int joystick_xVal = analogRead(' +dropdown_ypin +');// vY腳位\n'+++++++++++</v>
      </c>
    </row>
    <row r="4" spans="1:7">
      <c r="A4" s="3"/>
      <c r="D4" s="16" t="s">
        <v>48</v>
      </c>
      <c r="E4" s="23" t="s">
        <v>28</v>
      </c>
      <c r="F4" t="s">
        <v>29</v>
      </c>
      <c r="G4" t="s">
        <v>30</v>
      </c>
    </row>
    <row r="5" spans="1:7">
      <c r="A5" s="3"/>
      <c r="E5" s="6" t="str">
        <f>E4&amp;"+"&amp;F4&amp;"+"&amp;G4&amp;"+"&amp;H4&amp;"+"&amp;I4&amp;"+"&amp;J4&amp;"+"&amp;K4&amp;"+"&amp;L4</f>
        <v>''int joystick_yVal = analogRead(' +dropdown_xpin +');// vX腳位\n '+++++</v>
      </c>
    </row>
    <row r="6" spans="1:7">
      <c r="A6" s="3"/>
      <c r="D6" s="16" t="s">
        <v>49</v>
      </c>
      <c r="E6" t="s">
        <v>31</v>
      </c>
      <c r="F6" t="s">
        <v>32</v>
      </c>
      <c r="G6" t="s">
        <v>33</v>
      </c>
    </row>
    <row r="7" spans="1:7">
      <c r="A7" s="3"/>
      <c r="E7" s="6" t="str">
        <f>E6&amp;"+"&amp;F6&amp;"+"&amp;G6&amp;"+"&amp;H6&amp;"+"&amp;I6&amp;"+"&amp;J6&amp;"+"&amp;K6&amp;"+"&amp;L6</f>
        <v>''int joystick_swVal = digitalRead('+ value_swpin+ '); \n '+++++</v>
      </c>
    </row>
    <row r="8" spans="1:7">
      <c r="A8" s="3"/>
      <c r="D8" s="2"/>
    </row>
    <row r="9" spans="1:7">
      <c r="A9" s="3"/>
      <c r="E9" s="6" t="str">
        <f>E8&amp;"+"&amp;F8&amp;"+"&amp;G8&amp;"+"&amp;H8&amp;"+"&amp;I8&amp;"+"&amp;J8&amp;"+"&amp;K8&amp;"+"&amp;L8</f>
        <v>+++++++</v>
      </c>
    </row>
    <row r="10" spans="1:7">
      <c r="A10" s="3"/>
      <c r="D10" s="2"/>
    </row>
    <row r="11" spans="1:7">
      <c r="A11" s="3"/>
      <c r="E11" s="6" t="str">
        <f>E10&amp;"+"&amp;F10&amp;"+"&amp;G10&amp;"+"&amp;H10&amp;"+"&amp;I10&amp;"+"&amp;J10&amp;"+"&amp;K10&amp;"+"&amp;L10</f>
        <v>+++++++</v>
      </c>
    </row>
  </sheetData>
  <phoneticPr fontId="2" type="noConversion"/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2"/>
  <sheetViews>
    <sheetView workbookViewId="0">
      <selection activeCell="A12" sqref="A12"/>
    </sheetView>
  </sheetViews>
  <sheetFormatPr defaultRowHeight="16.2"/>
  <cols>
    <col min="1" max="1" width="64.44140625" customWidth="1"/>
    <col min="2" max="2" width="11.33203125" customWidth="1"/>
    <col min="4" max="4" width="32.88671875" customWidth="1"/>
    <col min="5" max="5" width="26.21875" customWidth="1"/>
  </cols>
  <sheetData>
    <row r="1" spans="1:5">
      <c r="A1" t="s">
        <v>21</v>
      </c>
      <c r="B1" t="s">
        <v>10</v>
      </c>
      <c r="C1" s="8" t="str">
        <f>"Blockly.Arduino.setups_['"&amp;C2&amp;"'] = '"&amp;C3&amp;"';"</f>
        <v>Blockly.Arduino.setups_['amani_joystick_init'] = '';</v>
      </c>
      <c r="D1" t="s">
        <v>1</v>
      </c>
      <c r="E1" s="7" t="str">
        <f>"Blockly.Arduino.setups_['"&amp;
變數!$A$2 &amp;"' + "&amp;
變數!B2 &amp;" + "&amp;
變數!B3 &amp;
"] = "&amp;
SETUP!E3 &amp; SETUP!E5
&amp;";"</f>
        <v>Blockly.Arduino.setups_['amani_joystick_init' + dropdown_xpin + dropdown_ypin] = ++++++++++++++;</v>
      </c>
    </row>
    <row r="2" spans="1:5">
      <c r="A2" s="15"/>
      <c r="B2" s="4" t="s">
        <v>9</v>
      </c>
      <c r="C2" s="5" t="str">
        <f>變數!$A$2</f>
        <v>amani_joystick_init</v>
      </c>
      <c r="D2" s="14"/>
      <c r="E2" s="11"/>
    </row>
    <row r="3" spans="1:5">
      <c r="A3" s="16"/>
      <c r="B3" s="5" t="s">
        <v>8</v>
      </c>
      <c r="C3" s="5" t="str">
        <f>IF(NOT(ISBLANK(A2)),A2&amp;"\n","")&amp;
 IF(NOT(ISBLANK(A3)),A3&amp;"\n","")&amp;
 IF(NOT(ISBLANK(A4)),A4&amp;"\n","")&amp;
 IF(NOT(ISBLANK(A5)),A5&amp;"\n","")&amp;
 IF(NOT(ISBLANK(A6)),A6&amp;"\n","")&amp;
 IF(NOT(ISBLANK(A7)),A7&amp;"\n","")&amp;
 IF(NOT(ISBLANK(A8)),A8&amp;"\n","")&amp;
 IF(NOT(ISBLANK(A9)),A9&amp;"\n","")&amp;
 IF(NOT(ISBLANK(A10)),A10&amp;"\n","")&amp;
 IF(NOT(ISBLANK(A11)),A11&amp;"\n","")</f>
        <v/>
      </c>
      <c r="D3" s="9"/>
      <c r="E3" s="12" t="str">
        <f>E2&amp;"+"&amp;F2&amp;"+"&amp;G2&amp;"+"&amp;H2&amp;"+"&amp;I2&amp;"+"&amp;J2&amp;"+"&amp;K2&amp;"+"&amp;L2</f>
        <v>+++++++</v>
      </c>
    </row>
    <row r="4" spans="1:5">
      <c r="D4" s="1"/>
      <c r="E4" s="13"/>
    </row>
    <row r="5" spans="1:5">
      <c r="D5" s="9"/>
      <c r="E5" s="12" t="str">
        <f>E4&amp;"+"&amp;F4&amp;"+"&amp;G4&amp;"+"&amp;H4&amp;"+"&amp;I4&amp;"+"&amp;J4&amp;"+"&amp;K4&amp;"+"&amp;L4</f>
        <v>+++++++</v>
      </c>
    </row>
    <row r="6" spans="1:5">
      <c r="D6" s="10"/>
      <c r="E6" s="9"/>
    </row>
    <row r="7" spans="1:5">
      <c r="D7" s="9"/>
      <c r="E7" s="12" t="str">
        <f>E6&amp;"+"&amp;F6&amp;"+"&amp;G6&amp;"+"&amp;H6&amp;"+"&amp;I6&amp;"+"&amp;J6&amp;"+"&amp;K6&amp;"+"&amp;L6</f>
        <v>+++++++</v>
      </c>
    </row>
    <row r="8" spans="1:5">
      <c r="D8" s="10"/>
      <c r="E8" s="9"/>
    </row>
    <row r="9" spans="1:5">
      <c r="D9" s="9"/>
      <c r="E9" s="12" t="str">
        <f>E8&amp;"+"&amp;F8&amp;"+"&amp;G8&amp;"+"&amp;H8&amp;"+"&amp;I8&amp;"+"&amp;J8&amp;"+"&amp;K8&amp;"+"&amp;L8</f>
        <v>+++++++</v>
      </c>
    </row>
    <row r="10" spans="1:5">
      <c r="D10" s="10"/>
      <c r="E10" s="9"/>
    </row>
    <row r="11" spans="1:5">
      <c r="D11" s="9"/>
      <c r="E11" s="12" t="str">
        <f>E10&amp;"+"&amp;F10&amp;"+"&amp;G10&amp;"+"&amp;H10&amp;"+"&amp;I10&amp;"+"&amp;J10&amp;"+"&amp;K10&amp;"+"&amp;L10</f>
        <v>+++++++</v>
      </c>
    </row>
    <row r="12" spans="1:5">
      <c r="D12" s="9"/>
      <c r="E12" s="9"/>
    </row>
    <row r="13" spans="1:5">
      <c r="D13" s="9"/>
      <c r="E13" s="9"/>
    </row>
    <row r="14" spans="1:5">
      <c r="D14" s="9"/>
      <c r="E14" s="9"/>
    </row>
    <row r="15" spans="1:5">
      <c r="D15" s="9"/>
      <c r="E15" s="9"/>
    </row>
    <row r="16" spans="1:5">
      <c r="D16" s="9"/>
      <c r="E16" s="9"/>
    </row>
    <row r="17" spans="4:5">
      <c r="D17" s="9"/>
      <c r="E17" s="9"/>
    </row>
    <row r="18" spans="4:5">
      <c r="D18" s="9"/>
      <c r="E18" s="9"/>
    </row>
    <row r="19" spans="4:5">
      <c r="D19" s="9"/>
      <c r="E19" s="9"/>
    </row>
    <row r="20" spans="4:5">
      <c r="D20" s="9"/>
      <c r="E20" s="9"/>
    </row>
    <row r="21" spans="4:5">
      <c r="D21" s="9"/>
      <c r="E21" s="9"/>
    </row>
    <row r="22" spans="4:5">
      <c r="D22" s="9"/>
    </row>
  </sheetData>
  <phoneticPr fontId="2" type="noConversion"/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22"/>
  <sheetViews>
    <sheetView workbookViewId="0">
      <selection activeCell="B1" sqref="B1"/>
    </sheetView>
  </sheetViews>
  <sheetFormatPr defaultRowHeight="16.2"/>
  <cols>
    <col min="1" max="1" width="32.88671875" customWidth="1"/>
    <col min="2" max="2" width="26.21875" customWidth="1"/>
  </cols>
  <sheetData>
    <row r="1" spans="1:4">
      <c r="A1" t="s">
        <v>22</v>
      </c>
      <c r="B1" s="7" t="str">
        <f>"Blockly.Arduino.setups_['"&amp;變數!$A$2&amp;"'] = "&amp;
'SETUP(1次會變動)'!B3 &amp; 'SETUP(1次會變動)'!B5
&amp;";"</f>
        <v>Blockly.Arduino.setups_['amani_joystick_init'] = ''pinMode('+value_swpin+', INPUT_PULLUP);\n '++++++++++++;</v>
      </c>
    </row>
    <row r="2" spans="1:4">
      <c r="A2" s="15" t="s">
        <v>20</v>
      </c>
      <c r="B2" s="11" t="s">
        <v>23</v>
      </c>
      <c r="C2" t="s">
        <v>18</v>
      </c>
      <c r="D2" t="s">
        <v>24</v>
      </c>
    </row>
    <row r="3" spans="1:4">
      <c r="A3" s="9"/>
      <c r="B3" s="12" t="str">
        <f>B2&amp;"+"&amp;C2&amp;"+"&amp;D2&amp;"+"&amp;E2&amp;"+"&amp;F2&amp;"+"&amp;G2&amp;"+"&amp;H2&amp;"+"&amp;I2</f>
        <v>''pinMode('+value_swpin+', INPUT_PULLUP);\n '+++++</v>
      </c>
    </row>
    <row r="4" spans="1:4">
      <c r="A4" s="21"/>
      <c r="B4" s="13"/>
    </row>
    <row r="5" spans="1:4">
      <c r="A5" s="9"/>
      <c r="B5" s="12" t="str">
        <f>B4&amp;"+"&amp;C4&amp;"+"&amp;D4&amp;"+"&amp;E4&amp;"+"&amp;F4&amp;"+"&amp;G4&amp;"+"&amp;H4&amp;"+"&amp;I4</f>
        <v>+++++++</v>
      </c>
    </row>
    <row r="6" spans="1:4">
      <c r="A6" s="10"/>
      <c r="B6" s="9"/>
    </row>
    <row r="7" spans="1:4">
      <c r="A7" s="9"/>
      <c r="B7" s="12" t="str">
        <f>B6&amp;"+"&amp;C6&amp;"+"&amp;D6&amp;"+"&amp;E6&amp;"+"&amp;F6&amp;"+"&amp;G6&amp;"+"&amp;H6&amp;"+"&amp;I6</f>
        <v>+++++++</v>
      </c>
    </row>
    <row r="8" spans="1:4">
      <c r="A8" s="10"/>
      <c r="B8" s="9"/>
    </row>
    <row r="9" spans="1:4">
      <c r="A9" s="9"/>
      <c r="B9" s="12" t="str">
        <f>B8&amp;"+"&amp;C8&amp;"+"&amp;D8&amp;"+"&amp;E8&amp;"+"&amp;F8&amp;"+"&amp;G8&amp;"+"&amp;H8&amp;"+"&amp;I8</f>
        <v>+++++++</v>
      </c>
    </row>
    <row r="10" spans="1:4">
      <c r="A10" s="10"/>
      <c r="B10" s="9"/>
    </row>
    <row r="11" spans="1:4">
      <c r="A11" s="9"/>
      <c r="B11" s="12" t="str">
        <f>B10&amp;"+"&amp;C10&amp;"+"&amp;D10&amp;"+"&amp;E10&amp;"+"&amp;F10&amp;"+"&amp;G10&amp;"+"&amp;H10&amp;"+"&amp;I10</f>
        <v>+++++++</v>
      </c>
    </row>
    <row r="12" spans="1:4">
      <c r="A12" s="9"/>
      <c r="B12" s="9"/>
    </row>
    <row r="13" spans="1:4">
      <c r="A13" s="9"/>
      <c r="B13" s="9"/>
    </row>
    <row r="14" spans="1:4">
      <c r="A14" s="9"/>
      <c r="B14" s="9"/>
    </row>
    <row r="15" spans="1:4">
      <c r="A15" s="9"/>
      <c r="B15" s="9"/>
    </row>
    <row r="16" spans="1:4">
      <c r="A16" s="9"/>
      <c r="B16" s="9"/>
    </row>
    <row r="17" spans="1:2">
      <c r="A17" s="9"/>
      <c r="B17" s="9"/>
    </row>
    <row r="18" spans="1:2">
      <c r="A18" s="9"/>
      <c r="B18" s="9"/>
    </row>
    <row r="19" spans="1:2">
      <c r="A19" s="9"/>
      <c r="B19" s="9"/>
    </row>
    <row r="20" spans="1:2">
      <c r="A20" s="9"/>
      <c r="B20" s="9"/>
    </row>
    <row r="21" spans="1:2">
      <c r="A21" s="9"/>
      <c r="B21" s="9"/>
    </row>
    <row r="22" spans="1:2">
      <c r="A22" s="9"/>
    </row>
  </sheetData>
  <phoneticPr fontId="2" type="noConversion"/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>
      <selection activeCell="C10" sqref="C10"/>
    </sheetView>
  </sheetViews>
  <sheetFormatPr defaultRowHeight="16.2"/>
  <cols>
    <col min="1" max="1" width="64.21875" customWidth="1"/>
    <col min="3" max="3" width="16.33203125" customWidth="1"/>
  </cols>
  <sheetData>
    <row r="1" spans="1:4">
      <c r="A1" t="s">
        <v>3</v>
      </c>
      <c r="B1" t="s">
        <v>10</v>
      </c>
      <c r="C1" s="8" t="str">
        <f>"Blockly.Arduino.functions_['"&amp;C2&amp;"'] = '"&amp;C3&amp;"';"</f>
        <v>Blockly.Arduino.functions_['amani_joystick_init'] = 'bool is_this_direct(String direct){\n  return direct == joystick_direct();\n}\nString joystick_direct(){\n  joystick_xVal = analogRead('+dropdown_ypin +');\n  joystick_yVal = analogRead(' +dropdown_xpin +');\n  String xDirect = "";\n  String yDirect = "";  \n  if (joystick_xVal &lt; 480) {\n    xDirect="Left";\n  } else if (joystick_xVal &gt; 520) {\n    xDirect="Right";\n  }  \n  if (joystick_yVal &lt; 480) {\n    yDirect ="Down";\n  } else if (joystick_yVal &gt; 520) {\n    yDirect ="Up";\n  }\n  return xDirect+yDirect;\n}\nbool is_click_sw(){\n  joystick_swVal = digitalRead('+ value_swpin+ ');\n  return !joystick_swVal;\n}\n';</v>
      </c>
      <c r="D1" t="s">
        <v>4</v>
      </c>
    </row>
    <row r="2" spans="1:4">
      <c r="A2" s="15" t="s">
        <v>50</v>
      </c>
      <c r="B2" s="4" t="s">
        <v>9</v>
      </c>
      <c r="C2" s="5" t="str">
        <f>變數!$A$2</f>
        <v>amani_joystick_init</v>
      </c>
    </row>
    <row r="3" spans="1:4">
      <c r="A3" s="15" t="s">
        <v>51</v>
      </c>
      <c r="B3" s="5" t="s">
        <v>8</v>
      </c>
      <c r="C3" s="5" t="str">
        <f>IF(NOT(ISBLANK(A2)),A2&amp;"\n","")&amp;
 IF(NOT(ISBLANK(A3)),A3&amp;"\n","")&amp;
 IF(NOT(ISBLANK(A4)),A4&amp;"\n","")&amp;
 IF(NOT(ISBLANK(A5)),A5&amp;"\n","")&amp;
 IF(NOT(ISBLANK(A6)),A6&amp;"\n","")&amp;
 IF(NOT(ISBLANK(A7)),A7&amp;"\n","")&amp;
 IF(NOT(ISBLANK(A8)),A8&amp;"\n","")&amp;
 IF(NOT(ISBLANK(A9)),A9&amp;"\n","")&amp;
 IF(NOT(ISBLANK(A10)),A10&amp;"\n","")&amp;
 IF(NOT(ISBLANK(A11)),A11&amp;"\n","")&amp;
 IF(NOT(ISBLANK(A12)),A12&amp;"\n","")&amp;
 IF(NOT(ISBLANK(A13)),A13&amp;"\n","")&amp;
 IF(NOT(ISBLANK(A14)),A14&amp;"\n","")&amp;
 IF(NOT(ISBLANK(A15)),A15&amp;"\n","")&amp;
 IF(NOT(ISBLANK(A16)),A16&amp;"\n","")&amp;
 IF(NOT(ISBLANK(A17)),A17&amp;"\n","")&amp;
 IF(NOT(ISBLANK(A18)),A18&amp;"\n","")&amp;
 IF(NOT(ISBLANK(A19)),A19&amp;"\n","")&amp;
 IF(NOT(ISBLANK(A20)),A20&amp;"\n","")&amp;
 IF(NOT(ISBLANK(A21)),A21&amp;"\n","")&amp;
 IF(NOT(ISBLANK(A22)),A22&amp;"\n","")&amp;
 IF(NOT(ISBLANK(A23)),A23&amp;"\n","")&amp;
 IF(NOT(ISBLANK(A24)),A24&amp;"\n","")&amp;
 IF(NOT(ISBLANK(A25)),A25&amp;"\n","")</f>
        <v>bool is_this_direct(String direct){\n  return direct == joystick_direct();\n}\nString joystick_direct(){\n  joystick_xVal = analogRead('+dropdown_ypin +');\n  joystick_yVal = analogRead(' +dropdown_xpin +');\n  String xDirect = "";\n  String yDirect = "";  \n  if (joystick_xVal &lt; 480) {\n    xDirect="Left";\n  } else if (joystick_xVal &gt; 520) {\n    xDirect="Right";\n  }  \n  if (joystick_yVal &lt; 480) {\n    yDirect ="Down";\n  } else if (joystick_yVal &gt; 520) {\n    yDirect ="Up";\n  }\n  return xDirect+yDirect;\n}\nbool is_click_sw(){\n  joystick_swVal = digitalRead('+ value_swpin+ ');\n  return !joystick_swVal;\n}\n</v>
      </c>
    </row>
    <row r="4" spans="1:4">
      <c r="A4" s="15" t="s">
        <v>12</v>
      </c>
    </row>
    <row r="5" spans="1:4">
      <c r="A5" s="15" t="s">
        <v>52</v>
      </c>
    </row>
    <row r="6" spans="1:4">
      <c r="A6" s="15" t="s">
        <v>58</v>
      </c>
    </row>
    <row r="7" spans="1:4">
      <c r="A7" s="15" t="s">
        <v>59</v>
      </c>
    </row>
    <row r="8" spans="1:4">
      <c r="A8" s="15" t="s">
        <v>34</v>
      </c>
    </row>
    <row r="9" spans="1:4">
      <c r="A9" s="15" t="s">
        <v>35</v>
      </c>
    </row>
    <row r="10" spans="1:4">
      <c r="A10" s="15" t="s">
        <v>36</v>
      </c>
    </row>
    <row r="11" spans="1:4">
      <c r="A11" s="15" t="s">
        <v>37</v>
      </c>
    </row>
    <row r="12" spans="1:4">
      <c r="A12" s="15" t="s">
        <v>38</v>
      </c>
    </row>
    <row r="13" spans="1:4">
      <c r="A13" s="15" t="s">
        <v>39</v>
      </c>
    </row>
    <row r="14" spans="1:4">
      <c r="A14" s="15" t="s">
        <v>40</v>
      </c>
    </row>
    <row r="15" spans="1:4">
      <c r="A15" s="15" t="s">
        <v>41</v>
      </c>
    </row>
    <row r="16" spans="1:4">
      <c r="A16" s="15" t="s">
        <v>42</v>
      </c>
    </row>
    <row r="17" spans="1:1">
      <c r="A17" s="15" t="s">
        <v>43</v>
      </c>
    </row>
    <row r="18" spans="1:1">
      <c r="A18" s="15" t="s">
        <v>44</v>
      </c>
    </row>
    <row r="19" spans="1:1">
      <c r="A19" s="15" t="s">
        <v>11</v>
      </c>
    </row>
    <row r="20" spans="1:1">
      <c r="A20" s="15" t="s">
        <v>45</v>
      </c>
    </row>
    <row r="21" spans="1:1">
      <c r="A21" s="15" t="s">
        <v>12</v>
      </c>
    </row>
    <row r="22" spans="1:1">
      <c r="A22" s="15" t="s">
        <v>53</v>
      </c>
    </row>
    <row r="23" spans="1:1">
      <c r="A23" s="15" t="s">
        <v>60</v>
      </c>
    </row>
    <row r="24" spans="1:1">
      <c r="A24" s="15" t="s">
        <v>46</v>
      </c>
    </row>
    <row r="25" spans="1:1">
      <c r="A25" s="15" t="s">
        <v>12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C1:L14"/>
  <sheetViews>
    <sheetView workbookViewId="0">
      <selection activeCell="D11" sqref="D11"/>
    </sheetView>
  </sheetViews>
  <sheetFormatPr defaultRowHeight="16.2"/>
  <cols>
    <col min="1" max="1" width="23.6640625" customWidth="1"/>
    <col min="3" max="3" width="27" customWidth="1"/>
    <col min="4" max="4" width="42" customWidth="1"/>
  </cols>
  <sheetData>
    <row r="1" spans="3:12">
      <c r="C1" t="s">
        <v>2</v>
      </c>
      <c r="D1" s="7" t="str">
        <f>"var code ="&amp;D3&amp;";"</f>
        <v>var code =''is_this_direct("'+dropdown_direct+'") '+++++;</v>
      </c>
    </row>
    <row r="2" spans="3:12">
      <c r="C2" s="22" t="s">
        <v>55</v>
      </c>
      <c r="D2" s="11" t="s">
        <v>56</v>
      </c>
      <c r="E2" t="s">
        <v>19</v>
      </c>
      <c r="F2" t="s">
        <v>57</v>
      </c>
      <c r="L2" s="17"/>
    </row>
    <row r="3" spans="3:12">
      <c r="C3" s="9"/>
      <c r="D3" s="12" t="str">
        <f>D2&amp;"+"&amp;E2&amp;"+"&amp;F2&amp;"+"&amp;G2&amp;"+"&amp;H2&amp;"+"&amp;I2&amp;"+"&amp;J2&amp;"+"&amp;K2</f>
        <v>''is_this_direct("'+dropdown_direct+'") '+++++</v>
      </c>
    </row>
    <row r="4" spans="3:12">
      <c r="C4" s="1"/>
      <c r="D4" s="13"/>
    </row>
    <row r="5" spans="3:12">
      <c r="C5" s="9"/>
      <c r="D5" s="12" t="str">
        <f>D4&amp;"+"&amp;E4&amp;"+"&amp;F4&amp;"+"&amp;G4&amp;"+"&amp;H4&amp;"+"&amp;I4&amp;"+"&amp;J4&amp;"+"&amp;K4</f>
        <v>+++++++</v>
      </c>
    </row>
    <row r="6" spans="3:12">
      <c r="C6" s="10"/>
      <c r="D6" s="9"/>
    </row>
    <row r="7" spans="3:12">
      <c r="C7" s="9"/>
      <c r="D7" s="12" t="str">
        <f>D6&amp;"+"&amp;E6&amp;"+"&amp;F6&amp;"+"&amp;G6&amp;"+"&amp;H6&amp;"+"&amp;I6&amp;"+"&amp;J6&amp;"+"&amp;K6</f>
        <v>+++++++</v>
      </c>
    </row>
    <row r="8" spans="3:12">
      <c r="C8" s="10"/>
      <c r="D8" s="9"/>
    </row>
    <row r="9" spans="3:12">
      <c r="C9" s="9"/>
      <c r="D9" s="12" t="str">
        <f>D8&amp;"+"&amp;E8&amp;"+"&amp;F8&amp;"+"&amp;G8&amp;"+"&amp;H8&amp;"+"&amp;I8&amp;"+"&amp;J8&amp;"+"&amp;K8</f>
        <v>+++++++</v>
      </c>
    </row>
    <row r="10" spans="3:12">
      <c r="C10" s="10"/>
      <c r="D10" s="9"/>
    </row>
    <row r="11" spans="3:12">
      <c r="C11" s="9"/>
      <c r="D11" s="12" t="str">
        <f>D10&amp;"+"&amp;E10&amp;"+"&amp;F10&amp;"+"&amp;G10&amp;"+"&amp;H10&amp;"+"&amp;I10&amp;"+"&amp;J10&amp;"+"&amp;K10</f>
        <v>+++++++</v>
      </c>
    </row>
    <row r="12" spans="3:12">
      <c r="C12" s="9"/>
      <c r="D12" s="9"/>
    </row>
    <row r="13" spans="3:12">
      <c r="C13" s="9"/>
      <c r="D13" s="9"/>
    </row>
    <row r="14" spans="3:12">
      <c r="C14" s="9"/>
      <c r="D14" s="9"/>
    </row>
  </sheetData>
  <phoneticPr fontId="2" type="noConversion"/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C1:L14"/>
  <sheetViews>
    <sheetView workbookViewId="0">
      <selection activeCell="D1" sqref="D1"/>
    </sheetView>
  </sheetViews>
  <sheetFormatPr defaultRowHeight="16.2"/>
  <cols>
    <col min="1" max="1" width="23.6640625" customWidth="1"/>
    <col min="3" max="3" width="27" customWidth="1"/>
    <col min="4" max="4" width="42" customWidth="1"/>
  </cols>
  <sheetData>
    <row r="1" spans="3:12">
      <c r="C1" t="s">
        <v>2</v>
      </c>
      <c r="D1" s="7" t="str">
        <f>"var code ="&amp;D3&amp;";"</f>
        <v>var code =''is_click_sw()'+++++++;</v>
      </c>
    </row>
    <row r="2" spans="3:12">
      <c r="C2" s="22" t="s">
        <v>54</v>
      </c>
      <c r="D2" s="11" t="s">
        <v>54</v>
      </c>
      <c r="L2" s="17"/>
    </row>
    <row r="3" spans="3:12">
      <c r="C3" s="9"/>
      <c r="D3" s="12" t="str">
        <f>D2&amp;"+"&amp;E2&amp;"+"&amp;F2&amp;"+"&amp;G2&amp;"+"&amp;H2&amp;"+"&amp;I2&amp;"+"&amp;J2&amp;"+"&amp;K2</f>
        <v>''is_click_sw()'+++++++</v>
      </c>
    </row>
    <row r="4" spans="3:12">
      <c r="C4" s="1"/>
      <c r="D4" s="13"/>
    </row>
    <row r="5" spans="3:12">
      <c r="C5" s="9"/>
      <c r="D5" s="12" t="str">
        <f>D4&amp;"+"&amp;E4&amp;"+"&amp;F4&amp;"+"&amp;G4&amp;"+"&amp;H4&amp;"+"&amp;I4&amp;"+"&amp;J4&amp;"+"&amp;K4</f>
        <v>+++++++</v>
      </c>
    </row>
    <row r="6" spans="3:12">
      <c r="C6" s="10"/>
      <c r="D6" s="9"/>
    </row>
    <row r="7" spans="3:12">
      <c r="C7" s="9"/>
      <c r="D7" s="12" t="str">
        <f>D6&amp;"+"&amp;E6&amp;"+"&amp;F6&amp;"+"&amp;G6&amp;"+"&amp;H6&amp;"+"&amp;I6&amp;"+"&amp;J6&amp;"+"&amp;K6</f>
        <v>+++++++</v>
      </c>
    </row>
    <row r="8" spans="3:12">
      <c r="C8" s="10"/>
      <c r="D8" s="9"/>
    </row>
    <row r="9" spans="3:12">
      <c r="C9" s="9"/>
      <c r="D9" s="12" t="str">
        <f>D8&amp;"+"&amp;E8&amp;"+"&amp;F8&amp;"+"&amp;G8&amp;"+"&amp;H8&amp;"+"&amp;I8&amp;"+"&amp;J8&amp;"+"&amp;K8</f>
        <v>+++++++</v>
      </c>
    </row>
    <row r="10" spans="3:12">
      <c r="C10" s="10"/>
      <c r="D10" s="9"/>
    </row>
    <row r="11" spans="3:12">
      <c r="C11" s="9"/>
      <c r="D11" s="12" t="str">
        <f>D10&amp;"+"&amp;E10&amp;"+"&amp;F10&amp;"+"&amp;G10&amp;"+"&amp;H10&amp;"+"&amp;I10&amp;"+"&amp;J10&amp;"+"&amp;K10</f>
        <v>+++++++</v>
      </c>
    </row>
    <row r="12" spans="3:12">
      <c r="C12" s="9"/>
      <c r="D12" s="9"/>
    </row>
    <row r="13" spans="3:12">
      <c r="C13" s="9"/>
      <c r="D13" s="9"/>
    </row>
    <row r="14" spans="3:12">
      <c r="C14" s="9"/>
      <c r="D14" s="9"/>
    </row>
  </sheetData>
  <phoneticPr fontId="2" type="noConversion"/>
  <pageMargins left="0.7" right="0.7" top="0.75" bottom="0.75" header="0.3" footer="0.3"/>
  <pageSetup paperSize="9" orientation="portrait" horizontalDpi="1200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變數</vt:lpstr>
      <vt:lpstr>DEFINITION</vt:lpstr>
      <vt:lpstr>SETUP</vt:lpstr>
      <vt:lpstr>SETUP(1次會變動)</vt:lpstr>
      <vt:lpstr>FUNCTION</vt:lpstr>
      <vt:lpstr>LOOP_isDir</vt:lpstr>
      <vt:lpstr>LOOP_sw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AMANI</dc:creator>
  <cp:lastModifiedBy>AMANI</cp:lastModifiedBy>
  <dcterms:created xsi:type="dcterms:W3CDTF">2023-05-06T03:44:48Z</dcterms:created>
  <dcterms:modified xsi:type="dcterms:W3CDTF">2023-05-11T12:54:35Z</dcterms:modified>
</cp:coreProperties>
</file>