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študent\Documents\oktava 2024-2025\maturita\26-30\"/>
    </mc:Choice>
  </mc:AlternateContent>
  <bookViews>
    <workbookView xWindow="0" yWindow="0" windowWidth="20496" windowHeight="7152" tabRatio="747"/>
  </bookViews>
  <sheets>
    <sheet name="Firma" sheetId="9" r:id="rId1"/>
  </sheets>
  <definedNames>
    <definedName name="lala_1">"$#REF!.$R$2:$R$10"</definedName>
  </definedNames>
  <calcPr calcId="162913"/>
</workbook>
</file>

<file path=xl/calcChain.xml><?xml version="1.0" encoding="utf-8"?>
<calcChain xmlns="http://schemas.openxmlformats.org/spreadsheetml/2006/main">
  <c r="C24" i="9" l="1"/>
  <c r="C22" i="9"/>
  <c r="D20" i="9"/>
  <c r="E20" i="9"/>
  <c r="F20" i="9"/>
  <c r="G20" i="9"/>
  <c r="H20" i="9"/>
  <c r="I20" i="9"/>
  <c r="C20" i="9"/>
  <c r="D19" i="9"/>
  <c r="E19" i="9"/>
  <c r="F19" i="9"/>
  <c r="G19" i="9"/>
  <c r="H19" i="9"/>
  <c r="I19" i="9"/>
  <c r="C19" i="9"/>
  <c r="D18" i="9"/>
  <c r="E18" i="9"/>
  <c r="F18" i="9"/>
  <c r="G18" i="9"/>
  <c r="H18" i="9"/>
  <c r="I18" i="9"/>
  <c r="C18" i="9"/>
  <c r="C17" i="9"/>
  <c r="D17" i="9"/>
  <c r="E17" i="9"/>
  <c r="F17" i="9"/>
  <c r="G17" i="9"/>
  <c r="H17" i="9"/>
  <c r="I17" i="9"/>
</calcChain>
</file>

<file path=xl/sharedStrings.xml><?xml version="1.0" encoding="utf-8"?>
<sst xmlns="http://schemas.openxmlformats.org/spreadsheetml/2006/main" count="11" uniqueCount="11">
  <si>
    <t>Mesiac</t>
  </si>
  <si>
    <t>Zisk alebo strata v tisícoch eur za rok</t>
  </si>
  <si>
    <t>Doplňte roky – samozrejme inteligentne :-)</t>
  </si>
  <si>
    <t>Najväčší zisk</t>
  </si>
  <si>
    <t>Pozor: Aký je najväčší zisk, ak firma je celý rok v strate?</t>
  </si>
  <si>
    <t>Najväčšia strata</t>
  </si>
  <si>
    <t>Pozor: Aká je maximálna strata, ak firma je celý rok zisková?</t>
  </si>
  <si>
    <t>Priemerný hospodársky výsledok</t>
  </si>
  <si>
    <t>Celkový ročný hospodársky výsledok</t>
  </si>
  <si>
    <t>Najlepší ročný hospodársky výsledok</t>
  </si>
  <si>
    <t>Najhorší ročný hospodársky výsledok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</si>
</sst>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9" x14ac:knownFonts="1">
    <font>
      <sz val="10"/>
      <name val="Arial CE"/>
      <family val="2"/>
      <charset val="238"/>
    </font>
    <font>
      <sz val="12"/>
      <name val="Courier New"/>
      <family val="3"/>
      <charset val="238"/>
    </font>
    <font>
      <sz val="10"/>
      <name val="Arial CE"/>
      <family val="2"/>
      <charset val="238"/>
    </font>
    <font>
      <b/>
      <sz val="12"/>
      <name val="Arial CE"/>
    </font>
    <font>
      <b/>
      <sz val="12"/>
      <color indexed="17"/>
      <name val="Arial CE"/>
      <family val="2"/>
      <charset val="238"/>
    </font>
    <font>
      <sz val="12"/>
      <name val="Arial CE"/>
      <family val="2"/>
      <charset val="238"/>
    </font>
    <font>
      <sz val="12"/>
      <color indexed="17"/>
      <name val="Arial CE"/>
    </font>
    <font>
      <sz val="12"/>
      <name val="Arial CE"/>
    </font>
    <font>
      <sz val="12"/>
      <color rgb="FFFF0000"/>
      <name val="Arial CE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5" fillId="0" borderId="0" xfId="1" applyFont="1"/>
    <xf numFmtId="0" fontId="4" fillId="6" borderId="1" xfId="1" applyFont="1" applyFill="1" applyBorder="1" applyAlignment="1">
      <alignment horizontal="center"/>
    </xf>
    <xf numFmtId="164" fontId="6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/>
    <xf numFmtId="0" fontId="6" fillId="0" borderId="1" xfId="1" applyFont="1" applyBorder="1"/>
    <xf numFmtId="0" fontId="5" fillId="2" borderId="1" xfId="1" applyFont="1" applyFill="1" applyBorder="1" applyAlignment="1">
      <alignment horizontal="center"/>
    </xf>
    <xf numFmtId="0" fontId="8" fillId="0" borderId="0" xfId="1" applyFont="1"/>
    <xf numFmtId="0" fontId="5" fillId="4" borderId="1" xfId="1" applyFont="1" applyFill="1" applyBorder="1" applyAlignment="1">
      <alignment horizontal="center"/>
    </xf>
    <xf numFmtId="2" fontId="5" fillId="3" borderId="1" xfId="1" applyNumberFormat="1" applyFont="1" applyFill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3">
    <cellStyle name="Normálna" xfId="0" builtinId="0"/>
    <cellStyle name="normálne_vzorce2" xfId="1"/>
    <cellStyle name="normální_mai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Zisk za jednotlivé roky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Firma!$C$3:$I$3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Firma!$C$3:$I$3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Firma!$C$20:$I$20</c:f>
              <c:numCache>
                <c:formatCode>General</c:formatCode>
                <c:ptCount val="7"/>
                <c:pt idx="0">
                  <c:v>-792</c:v>
                </c:pt>
                <c:pt idx="1">
                  <c:v>840</c:v>
                </c:pt>
                <c:pt idx="2">
                  <c:v>618</c:v>
                </c:pt>
                <c:pt idx="3">
                  <c:v>753</c:v>
                </c:pt>
                <c:pt idx="4">
                  <c:v>-336</c:v>
                </c:pt>
                <c:pt idx="5">
                  <c:v>1383</c:v>
                </c:pt>
                <c:pt idx="6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6-4934-BFEC-1C586CC19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31725663"/>
        <c:axId val="1731724831"/>
      </c:barChart>
      <c:catAx>
        <c:axId val="17317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31724831"/>
        <c:crosses val="autoZero"/>
        <c:auto val="1"/>
        <c:lblAlgn val="ctr"/>
        <c:lblOffset val="100"/>
        <c:noMultiLvlLbl val="0"/>
      </c:catAx>
      <c:valAx>
        <c:axId val="1731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3172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19</xdr:row>
      <xdr:rowOff>0</xdr:rowOff>
    </xdr:from>
    <xdr:to>
      <xdr:col>15</xdr:col>
      <xdr:colOff>769620</xdr:colOff>
      <xdr:row>30</xdr:row>
      <xdr:rowOff>53340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L11" sqref="L11"/>
    </sheetView>
  </sheetViews>
  <sheetFormatPr defaultColWidth="11.44140625" defaultRowHeight="19.5" customHeight="1" x14ac:dyDescent="0.25"/>
  <cols>
    <col min="1" max="1" width="4.44140625" style="1" customWidth="1"/>
    <col min="2" max="2" width="39" style="1" customWidth="1"/>
    <col min="3" max="9" width="9.5546875" style="1" customWidth="1"/>
    <col min="10" max="16384" width="11.44140625" style="1"/>
  </cols>
  <sheetData>
    <row r="2" spans="2:10" ht="15.6" x14ac:dyDescent="0.25">
      <c r="B2" s="14" t="s">
        <v>0</v>
      </c>
      <c r="C2" s="15" t="s">
        <v>1</v>
      </c>
      <c r="D2" s="15"/>
      <c r="E2" s="15"/>
      <c r="F2" s="15"/>
      <c r="G2" s="15"/>
      <c r="H2" s="15"/>
      <c r="I2" s="15"/>
    </row>
    <row r="3" spans="2:10" ht="15.6" x14ac:dyDescent="0.3">
      <c r="B3" s="14"/>
      <c r="C3" s="2">
        <v>2012</v>
      </c>
      <c r="D3" s="2">
        <v>2013</v>
      </c>
      <c r="E3" s="2">
        <v>2014</v>
      </c>
      <c r="F3" s="2">
        <v>2015</v>
      </c>
      <c r="G3" s="2">
        <v>2016</v>
      </c>
      <c r="H3" s="2">
        <v>2017</v>
      </c>
      <c r="I3" s="2">
        <v>2018</v>
      </c>
      <c r="J3" s="1" t="s">
        <v>2</v>
      </c>
    </row>
    <row r="4" spans="2:10" ht="15" x14ac:dyDescent="0.25">
      <c r="B4" s="3">
        <v>1</v>
      </c>
      <c r="C4" s="4">
        <v>-193</v>
      </c>
      <c r="D4" s="4">
        <v>37</v>
      </c>
      <c r="E4" s="4">
        <v>85</v>
      </c>
      <c r="F4" s="4">
        <v>89</v>
      </c>
      <c r="G4" s="4">
        <v>106</v>
      </c>
      <c r="H4" s="4">
        <v>31</v>
      </c>
      <c r="I4" s="4">
        <v>-97</v>
      </c>
    </row>
    <row r="5" spans="2:10" ht="15" x14ac:dyDescent="0.25">
      <c r="B5" s="3">
        <v>2</v>
      </c>
      <c r="C5" s="4">
        <v>-119</v>
      </c>
      <c r="D5" s="4">
        <v>126</v>
      </c>
      <c r="E5" s="4">
        <v>100</v>
      </c>
      <c r="F5" s="4">
        <v>92</v>
      </c>
      <c r="G5" s="4">
        <v>112</v>
      </c>
      <c r="H5" s="4">
        <v>157</v>
      </c>
      <c r="I5" s="4">
        <v>-160</v>
      </c>
    </row>
    <row r="6" spans="2:10" ht="15" x14ac:dyDescent="0.25">
      <c r="B6" s="3">
        <v>3</v>
      </c>
      <c r="C6" s="4">
        <v>-131</v>
      </c>
      <c r="D6" s="4">
        <v>15</v>
      </c>
      <c r="E6" s="4">
        <v>-25</v>
      </c>
      <c r="F6" s="4">
        <v>30</v>
      </c>
      <c r="G6" s="4">
        <v>-112</v>
      </c>
      <c r="H6" s="4">
        <v>89</v>
      </c>
      <c r="I6" s="4">
        <v>174</v>
      </c>
    </row>
    <row r="7" spans="2:10" ht="15" x14ac:dyDescent="0.25">
      <c r="B7" s="3">
        <v>4</v>
      </c>
      <c r="C7" s="4">
        <v>-13</v>
      </c>
      <c r="D7" s="4">
        <v>64</v>
      </c>
      <c r="E7" s="4">
        <v>91</v>
      </c>
      <c r="F7" s="4">
        <v>11</v>
      </c>
      <c r="G7" s="4">
        <v>-172</v>
      </c>
      <c r="H7" s="4">
        <v>65</v>
      </c>
      <c r="I7" s="4">
        <v>142</v>
      </c>
    </row>
    <row r="8" spans="2:10" ht="15" x14ac:dyDescent="0.25">
      <c r="B8" s="3">
        <v>5</v>
      </c>
      <c r="C8" s="4">
        <v>-28</v>
      </c>
      <c r="D8" s="4">
        <v>-5</v>
      </c>
      <c r="E8" s="4">
        <v>-43</v>
      </c>
      <c r="F8" s="4">
        <v>191</v>
      </c>
      <c r="G8" s="4">
        <v>-47</v>
      </c>
      <c r="H8" s="4">
        <v>16</v>
      </c>
      <c r="I8" s="4">
        <v>-18</v>
      </c>
    </row>
    <row r="9" spans="2:10" ht="15" x14ac:dyDescent="0.25">
      <c r="B9" s="3">
        <v>6</v>
      </c>
      <c r="C9" s="4">
        <v>-148</v>
      </c>
      <c r="D9" s="4">
        <v>37</v>
      </c>
      <c r="E9" s="4">
        <v>165</v>
      </c>
      <c r="F9" s="4">
        <v>33</v>
      </c>
      <c r="G9" s="4">
        <v>93</v>
      </c>
      <c r="H9" s="4">
        <v>126</v>
      </c>
      <c r="I9" s="4">
        <v>-73</v>
      </c>
    </row>
    <row r="10" spans="2:10" ht="15" x14ac:dyDescent="0.25">
      <c r="B10" s="3">
        <v>7</v>
      </c>
      <c r="C10" s="4">
        <v>-74</v>
      </c>
      <c r="D10" s="4">
        <v>136</v>
      </c>
      <c r="E10" s="4">
        <v>172</v>
      </c>
      <c r="F10" s="4">
        <v>85</v>
      </c>
      <c r="G10" s="4">
        <v>-131</v>
      </c>
      <c r="H10" s="4">
        <v>188</v>
      </c>
      <c r="I10" s="4">
        <v>70</v>
      </c>
    </row>
    <row r="11" spans="2:10" ht="15" x14ac:dyDescent="0.25">
      <c r="B11" s="3">
        <v>8</v>
      </c>
      <c r="C11" s="4">
        <v>-48</v>
      </c>
      <c r="D11" s="4">
        <v>66</v>
      </c>
      <c r="E11" s="4">
        <v>-147</v>
      </c>
      <c r="F11" s="4">
        <v>26</v>
      </c>
      <c r="G11" s="4">
        <v>-149</v>
      </c>
      <c r="H11" s="4">
        <v>84</v>
      </c>
      <c r="I11" s="4">
        <v>-28</v>
      </c>
    </row>
    <row r="12" spans="2:10" ht="15" x14ac:dyDescent="0.25">
      <c r="B12" s="3">
        <v>9</v>
      </c>
      <c r="C12" s="4">
        <v>-13</v>
      </c>
      <c r="D12" s="4">
        <v>193</v>
      </c>
      <c r="E12" s="4">
        <v>-99</v>
      </c>
      <c r="F12" s="4">
        <v>25</v>
      </c>
      <c r="G12" s="4">
        <v>-187</v>
      </c>
      <c r="H12" s="4">
        <v>188</v>
      </c>
      <c r="I12" s="4">
        <v>170</v>
      </c>
    </row>
    <row r="13" spans="2:10" ht="15" x14ac:dyDescent="0.25">
      <c r="B13" s="3">
        <v>10</v>
      </c>
      <c r="C13" s="4">
        <v>-10</v>
      </c>
      <c r="D13" s="4">
        <v>-26</v>
      </c>
      <c r="E13" s="4">
        <v>105</v>
      </c>
      <c r="F13" s="4">
        <v>18</v>
      </c>
      <c r="G13" s="4">
        <v>138</v>
      </c>
      <c r="H13" s="4">
        <v>233</v>
      </c>
      <c r="I13" s="4">
        <v>173</v>
      </c>
    </row>
    <row r="14" spans="2:10" ht="15" x14ac:dyDescent="0.25">
      <c r="B14" s="3">
        <v>11</v>
      </c>
      <c r="C14" s="4">
        <v>-11</v>
      </c>
      <c r="D14" s="4">
        <v>88</v>
      </c>
      <c r="E14" s="4">
        <v>139</v>
      </c>
      <c r="F14" s="4">
        <v>128</v>
      </c>
      <c r="G14" s="4">
        <v>-80</v>
      </c>
      <c r="H14" s="4">
        <v>61</v>
      </c>
      <c r="I14" s="4">
        <v>156</v>
      </c>
    </row>
    <row r="15" spans="2:10" ht="15" x14ac:dyDescent="0.25">
      <c r="B15" s="3">
        <v>12</v>
      </c>
      <c r="C15" s="4">
        <v>-4</v>
      </c>
      <c r="D15" s="4">
        <v>109</v>
      </c>
      <c r="E15" s="4">
        <v>75</v>
      </c>
      <c r="F15" s="4">
        <v>25</v>
      </c>
      <c r="G15" s="4">
        <v>93</v>
      </c>
      <c r="H15" s="4">
        <v>145</v>
      </c>
      <c r="I15" s="4">
        <v>134</v>
      </c>
    </row>
    <row r="16" spans="2:10" ht="13.5" customHeight="1" x14ac:dyDescent="0.25">
      <c r="B16" s="5"/>
    </row>
    <row r="17" spans="2:10" ht="15" x14ac:dyDescent="0.25">
      <c r="B17" s="6" t="s">
        <v>3</v>
      </c>
      <c r="C17" s="7">
        <f>IF(MAX(C4:C15)&gt;0, MAX(C4:C15), 0)</f>
        <v>0</v>
      </c>
      <c r="D17" s="7">
        <f t="shared" ref="D17:I17" si="0">IF(MAX(D4:D15)&gt;0, MAX(D4:D15), 0)</f>
        <v>193</v>
      </c>
      <c r="E17" s="7">
        <f t="shared" si="0"/>
        <v>172</v>
      </c>
      <c r="F17" s="7">
        <f t="shared" si="0"/>
        <v>191</v>
      </c>
      <c r="G17" s="7">
        <f t="shared" si="0"/>
        <v>138</v>
      </c>
      <c r="H17" s="7">
        <f t="shared" si="0"/>
        <v>233</v>
      </c>
      <c r="I17" s="7">
        <f t="shared" si="0"/>
        <v>174</v>
      </c>
      <c r="J17" s="8" t="s">
        <v>4</v>
      </c>
    </row>
    <row r="18" spans="2:10" ht="15" x14ac:dyDescent="0.25">
      <c r="B18" s="6" t="s">
        <v>5</v>
      </c>
      <c r="C18" s="9">
        <f>IF(MIN(C4:C15)&lt;0, MIN(C4:C15), 0)</f>
        <v>-193</v>
      </c>
      <c r="D18" s="9">
        <f t="shared" ref="D18:I18" si="1">IF(MIN(D4:D15)&lt;0, MIN(D4:D15), 0)</f>
        <v>-26</v>
      </c>
      <c r="E18" s="9">
        <f t="shared" si="1"/>
        <v>-147</v>
      </c>
      <c r="F18" s="9">
        <f t="shared" si="1"/>
        <v>0</v>
      </c>
      <c r="G18" s="9">
        <f t="shared" si="1"/>
        <v>-187</v>
      </c>
      <c r="H18" s="9">
        <f t="shared" si="1"/>
        <v>0</v>
      </c>
      <c r="I18" s="9">
        <f t="shared" si="1"/>
        <v>-160</v>
      </c>
      <c r="J18" s="8" t="s">
        <v>6</v>
      </c>
    </row>
    <row r="19" spans="2:10" ht="15" x14ac:dyDescent="0.25">
      <c r="B19" s="6" t="s">
        <v>7</v>
      </c>
      <c r="C19" s="10">
        <f>AVERAGE(C4:C15)</f>
        <v>-66</v>
      </c>
      <c r="D19" s="10">
        <f t="shared" ref="D19:I19" si="2">AVERAGE(D4:D15)</f>
        <v>70</v>
      </c>
      <c r="E19" s="10">
        <f t="shared" si="2"/>
        <v>51.5</v>
      </c>
      <c r="F19" s="10">
        <f t="shared" si="2"/>
        <v>62.75</v>
      </c>
      <c r="G19" s="10">
        <f t="shared" si="2"/>
        <v>-28</v>
      </c>
      <c r="H19" s="10">
        <f t="shared" si="2"/>
        <v>115.25</v>
      </c>
      <c r="I19" s="10">
        <f t="shared" si="2"/>
        <v>53.583333333333336</v>
      </c>
    </row>
    <row r="20" spans="2:10" ht="15" x14ac:dyDescent="0.25">
      <c r="B20" s="6" t="s">
        <v>8</v>
      </c>
      <c r="C20" s="11">
        <f>SUM(C4:C15)</f>
        <v>-792</v>
      </c>
      <c r="D20" s="11">
        <f t="shared" ref="D20:I20" si="3">SUM(D4:D15)</f>
        <v>840</v>
      </c>
      <c r="E20" s="11">
        <f t="shared" si="3"/>
        <v>618</v>
      </c>
      <c r="F20" s="11">
        <f t="shared" si="3"/>
        <v>753</v>
      </c>
      <c r="G20" s="11">
        <f t="shared" si="3"/>
        <v>-336</v>
      </c>
      <c r="H20" s="11">
        <f t="shared" si="3"/>
        <v>1383</v>
      </c>
      <c r="I20" s="11">
        <f t="shared" si="3"/>
        <v>643</v>
      </c>
    </row>
    <row r="21" spans="2:10" ht="12" customHeight="1" x14ac:dyDescent="0.25">
      <c r="B21" s="5"/>
    </row>
    <row r="22" spans="2:10" ht="14.4" customHeight="1" x14ac:dyDescent="0.25">
      <c r="B22" s="16" t="s">
        <v>9</v>
      </c>
      <c r="C22" s="17">
        <f>MAX(C20:I20)</f>
        <v>1383</v>
      </c>
      <c r="D22" s="12"/>
      <c r="E22" s="13"/>
      <c r="F22" s="13"/>
      <c r="G22" s="13"/>
      <c r="H22" s="13"/>
      <c r="I22" s="13"/>
    </row>
    <row r="23" spans="2:10" ht="11.25" customHeight="1" x14ac:dyDescent="0.25">
      <c r="B23" s="16"/>
      <c r="C23" s="17"/>
      <c r="D23" s="12"/>
      <c r="E23" s="13"/>
      <c r="F23" s="13"/>
      <c r="G23" s="13"/>
      <c r="H23" s="13"/>
      <c r="I23" s="13"/>
    </row>
    <row r="24" spans="2:10" ht="14.4" customHeight="1" x14ac:dyDescent="0.25">
      <c r="B24" s="16" t="s">
        <v>10</v>
      </c>
      <c r="C24" s="18">
        <f>MIN(C20:I20)</f>
        <v>-792</v>
      </c>
      <c r="D24" s="13"/>
      <c r="E24" s="13"/>
      <c r="F24" s="13"/>
      <c r="G24" s="13"/>
      <c r="H24" s="13"/>
      <c r="I24" s="13"/>
    </row>
    <row r="25" spans="2:10" ht="11.25" customHeight="1" x14ac:dyDescent="0.25">
      <c r="B25" s="16"/>
      <c r="C25" s="18"/>
      <c r="D25" s="13"/>
      <c r="E25" s="13"/>
      <c r="F25" s="13"/>
      <c r="G25" s="13"/>
      <c r="H25" s="13"/>
      <c r="I25" s="13"/>
    </row>
  </sheetData>
  <sheetProtection selectLockedCells="1" selectUnlockedCells="1"/>
  <mergeCells count="6">
    <mergeCell ref="B2:B3"/>
    <mergeCell ref="C2:I2"/>
    <mergeCell ref="B22:B23"/>
    <mergeCell ref="C22:C23"/>
    <mergeCell ref="B24:B25"/>
    <mergeCell ref="C24:C25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Firma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študent</cp:lastModifiedBy>
  <dcterms:created xsi:type="dcterms:W3CDTF">2020-01-11T15:25:31Z</dcterms:created>
  <dcterms:modified xsi:type="dcterms:W3CDTF">2025-03-26T13:10:17Z</dcterms:modified>
</cp:coreProperties>
</file>